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465" windowWidth="8655" windowHeight="11370" tabRatio="701" activeTab="0"/>
  </bookViews>
  <sheets>
    <sheet name="operating" sheetId="1" r:id="rId1"/>
    <sheet name="proclaimed" sheetId="2" r:id="rId2"/>
    <sheet name="summary" sheetId="3" r:id="rId3"/>
  </sheets>
  <definedNames>
    <definedName name="_xlnm._FilterDatabase" localSheetId="0" hidden="1">'operating'!$B$9:$HE$287</definedName>
    <definedName name="_xlnm._FilterDatabase" localSheetId="1" hidden="1">'proclaimed'!$B$9:$IC$118</definedName>
    <definedName name="_xlnm.Print_Area" localSheetId="0">'operating'!$B$1:$I$287</definedName>
    <definedName name="_xlnm.Print_Area" localSheetId="1">'proclaimed'!$B$1:$I$118</definedName>
    <definedName name="_xlnm.Print_Area" localSheetId="2">'summary'!$A$1:$F$21</definedName>
    <definedName name="_xlnm.Print_Titles" localSheetId="0">'operating'!$5:$6</definedName>
    <definedName name="_xlnm.Print_Titles" localSheetId="1">'proclaimed'!$5:$6</definedName>
  </definedNames>
  <calcPr fullCalcOnLoad="1"/>
</workbook>
</file>

<file path=xl/sharedStrings.xml><?xml version="1.0" encoding="utf-8"?>
<sst xmlns="http://schemas.openxmlformats.org/spreadsheetml/2006/main" count="2366" uniqueCount="1186">
  <si>
    <t>Provincial Government of Camarines Sur</t>
  </si>
  <si>
    <t>Bataan</t>
  </si>
  <si>
    <t>Palawan</t>
  </si>
  <si>
    <t>South Cotabato</t>
  </si>
  <si>
    <t>Taguig City</t>
  </si>
  <si>
    <t>Pasay City</t>
  </si>
  <si>
    <t>Albay</t>
  </si>
  <si>
    <t>Rosario, Cavite</t>
  </si>
  <si>
    <t>Megaworld Corporation</t>
  </si>
  <si>
    <t>EMI Special Economic Zone</t>
  </si>
  <si>
    <t>Cocochem Agro-Industrial Park</t>
  </si>
  <si>
    <t>Aplaya &amp; Danglayan , Bauan, Batangas</t>
  </si>
  <si>
    <t>Cocochem Agro-Industrial Park, Inc.</t>
  </si>
  <si>
    <t xml:space="preserve">C-5 corner Las Fiestas Road, Frontera Verde, Pasig City </t>
  </si>
  <si>
    <t>Zuellig Ave., Mandaue Reclamation Area, Mandaue City, Province of Cebu</t>
  </si>
  <si>
    <t xml:space="preserve">Robinland, Inc. </t>
  </si>
  <si>
    <t>2129 Don Chino Roces Avenue, Makati City</t>
  </si>
  <si>
    <t xml:space="preserve">King’s Development, Inc. </t>
  </si>
  <si>
    <t>Regalado Avenue corner Qurino Hi-way, Barangay Pasong Putik, Novaliches, Quezon City</t>
  </si>
  <si>
    <t>University of the Philippines</t>
  </si>
  <si>
    <t>East Service Road, Taguig City</t>
  </si>
  <si>
    <t>Ilocos Norte</t>
  </si>
  <si>
    <t>Lot-C, Bonifacio Global City, Taguig City</t>
  </si>
  <si>
    <t>Station Square East Commercial Corp.</t>
  </si>
  <si>
    <t>144 Legaspi Street, Makati City</t>
  </si>
  <si>
    <t>Libran House Realty Corporation</t>
  </si>
  <si>
    <t>Barangay Paciano Rizal, Calamba City, Laguna</t>
  </si>
  <si>
    <t>Taurus First Properties, Inc.</t>
  </si>
  <si>
    <t>6805 Ayala Avenue, Makati City</t>
  </si>
  <si>
    <t>Punta &amp; Tulo, Calamba City,  Laguna</t>
  </si>
  <si>
    <t>Riverbanks Development Corporation</t>
  </si>
  <si>
    <t>Equinox Land Corp.</t>
  </si>
  <si>
    <t>PSMT Philippines, Inc</t>
  </si>
  <si>
    <t>Arcenas Development Corporation</t>
  </si>
  <si>
    <t>A. Bonifacio Ave.,  Barangka, Marikina City</t>
  </si>
  <si>
    <t>Araneta Center, Cubao, Quezon City</t>
  </si>
  <si>
    <t>169 EDSA, Manduyong City</t>
  </si>
  <si>
    <t>Rio Tuba Nickel Mining Corporation</t>
  </si>
  <si>
    <t xml:space="preserve">Sarangani Economic Development Zone </t>
  </si>
  <si>
    <t>Subic Shipyard Special Economic Zone</t>
  </si>
  <si>
    <t>Filinvest Alabang, Inc.</t>
  </si>
  <si>
    <t xml:space="preserve">Sales Road corner Andrews Avenue, Villamor Airbase, Pasay City </t>
  </si>
  <si>
    <t xml:space="preserve">UP Science And Technology Park (North) </t>
  </si>
  <si>
    <t>Malhacan Road, Malhacan, Mecauayan, Bulacan</t>
  </si>
  <si>
    <t>Ayala High, Lipa City, Batangas</t>
  </si>
  <si>
    <t xml:space="preserve">E Rodriguez, Jr. Ave., Bagumbayan, Quezon City </t>
  </si>
  <si>
    <t>Dr. A. Santos Avenue cor. Soreena Avenue, Parañaque City</t>
  </si>
  <si>
    <t>Solemar Development Corporation</t>
  </si>
  <si>
    <t>Premier Southern Corporation</t>
  </si>
  <si>
    <t>AG&amp;P Special Economic Zone</t>
  </si>
  <si>
    <t>Palampas and Punao, San Carlos City, Negros Occidental</t>
  </si>
  <si>
    <t>San Julio Realty, Inc.</t>
  </si>
  <si>
    <t>R-XIII</t>
  </si>
  <si>
    <t>REGION</t>
  </si>
  <si>
    <t>CITY/PROVINCE</t>
  </si>
  <si>
    <t>NATURE</t>
  </si>
  <si>
    <t>Shannalyne Technological and Environmental Park</t>
  </si>
  <si>
    <t>Doña Rosario, Tubay,  Agusan del Norte</t>
  </si>
  <si>
    <t>Tabangao,  Batangas</t>
  </si>
  <si>
    <t>Tabangao Realty, Inc.</t>
  </si>
  <si>
    <t>Global Industrial/Maritime Complex</t>
  </si>
  <si>
    <t>Larap, Jose Panganiban, Camarines Norte</t>
  </si>
  <si>
    <t>Mun. Government of Jose Panganiban</t>
  </si>
  <si>
    <t xml:space="preserve">McArthur Highway, San Miguel, Tarlac City, Tarlac </t>
  </si>
  <si>
    <t>First  Batangas Industrial Inc.</t>
  </si>
  <si>
    <t>72 N. Escario St. corner F. Ramos Extension, Capitol Site, Cebu City</t>
  </si>
  <si>
    <t xml:space="preserve">DG3 Corporation </t>
  </si>
  <si>
    <t>TIPCO Estates Corporation</t>
  </si>
  <si>
    <t>KSA Realty Corporation</t>
  </si>
  <si>
    <t>Victoria Wave Special Economic Zone</t>
  </si>
  <si>
    <t>NO.</t>
  </si>
  <si>
    <t>Juan Luna Avenue, Mabolo, Cebu City, Cebu</t>
  </si>
  <si>
    <t>Crown Realty Development Corporation</t>
  </si>
  <si>
    <t>Ecocentrum BPO/IT Park</t>
  </si>
  <si>
    <t>Florete Land, Inc.</t>
  </si>
  <si>
    <t>Naga City IT (Cyber) Park</t>
  </si>
  <si>
    <t>Metroland Properties and Management Corporation</t>
  </si>
  <si>
    <t>Felix Plazo St., Sabang, Naga City, Province of Camarines Sur</t>
  </si>
  <si>
    <t>Dynamic Development Corporation</t>
  </si>
  <si>
    <t>LP Information Technology Park</t>
  </si>
  <si>
    <t>Jose Romero Sr. Street, Bagacay, Dumaguete City, Negros Oriental</t>
  </si>
  <si>
    <t>Valencia Special Economic Zone</t>
  </si>
  <si>
    <t>Barangay Palinpinon, Municipality of Valencia, Province of Negros Oriental</t>
  </si>
  <si>
    <t>Aurora Boulevard cor. General Aguinaldo Avenue, Araneta Center, Cubao, Quezon City</t>
  </si>
  <si>
    <t>Manuela Corporation</t>
  </si>
  <si>
    <t>CIIF Agro-Industrial Park, Inc.</t>
  </si>
  <si>
    <t>Laguna International Industrial Park</t>
  </si>
  <si>
    <t>Princeton Street corner Shaw Boulevard, Mandaluyong City</t>
  </si>
  <si>
    <t>Polambato, Bogo, Cebu</t>
  </si>
  <si>
    <t>WenMar Development Corp.</t>
  </si>
  <si>
    <t>RLC Special Economic Zone</t>
  </si>
  <si>
    <t xml:space="preserve">Simlong, Batangas City, Batangas </t>
  </si>
  <si>
    <t>EDSA corner Pioneer Street, Mandaluyong City</t>
  </si>
  <si>
    <t>Sacsac, Bacong, Negros Oriental</t>
  </si>
  <si>
    <t>Federated Realty Corporation</t>
  </si>
  <si>
    <t>8747 Paseo de Roxas, Salcedo Village, Makati City</t>
  </si>
  <si>
    <t>BA-Lepanto Condominium Corporation</t>
  </si>
  <si>
    <t xml:space="preserve">Gateway Business Park </t>
  </si>
  <si>
    <t>Javalera, Gen. Trias, Cavite</t>
  </si>
  <si>
    <t xml:space="preserve">Cornersteel Systems Corporation </t>
  </si>
  <si>
    <t>Araneta Street, Barangay Tangub, Bacolod City</t>
  </si>
  <si>
    <t xml:space="preserve">Davao Filandia Realty Corporation </t>
  </si>
  <si>
    <t>Bay City Project, Parañaque City</t>
  </si>
  <si>
    <t>Alos, Alaminos &amp;  Tagudin, Mabini, Pangasinan</t>
  </si>
  <si>
    <t>Nasipit Agusan del Norte Industrial Estate</t>
  </si>
  <si>
    <t>Camagong and Talisay, Nasipit, Agusan del Norte</t>
  </si>
  <si>
    <t xml:space="preserve">Agrotex Commodities, Inc. </t>
  </si>
  <si>
    <t>Cavite Economic Zone II</t>
  </si>
  <si>
    <t>Taipan Development, Inc</t>
  </si>
  <si>
    <t>First Gateway Real Estate Corporation</t>
  </si>
  <si>
    <t>Fil-Estate Ecocentrum Corporation</t>
  </si>
  <si>
    <t>Cavite Eco-Industrial Estate Corp.</t>
  </si>
  <si>
    <t>Malaria, Tala, Caloocan City</t>
  </si>
  <si>
    <t>Alcos Global I.T. Park</t>
  </si>
  <si>
    <t>Carmelray Industrial Corporation</t>
  </si>
  <si>
    <t>Carmelray Industrial Park II</t>
  </si>
  <si>
    <t>R-X</t>
  </si>
  <si>
    <t>Philippine Long Distance Telephone Company</t>
  </si>
  <si>
    <t xml:space="preserve">Ecotechland, Inc. </t>
  </si>
  <si>
    <t>2305 Chino Roces Avenue Extension, Makati City</t>
  </si>
  <si>
    <t>Rizal Drive Corner 5th Avenue and 32nd Street, Fort Bonifacio Global City, Taguig City</t>
  </si>
  <si>
    <t>Lapasan Highway, Cagayan de Oro City</t>
  </si>
  <si>
    <t xml:space="preserve">Ororama Supercenter, Inc. </t>
  </si>
  <si>
    <t xml:space="preserve">Asian Star Condominium Corporation </t>
  </si>
  <si>
    <t>Provincial Govt't. of Agusan Del Norte/ PEA</t>
  </si>
  <si>
    <t>Baguio City Economic Zone</t>
  </si>
  <si>
    <t>Mactan Economic Zone</t>
  </si>
  <si>
    <t>Cebu Property Ventures and Dev't. Corp.</t>
  </si>
  <si>
    <t>6766 Ayala Avenue cor. Paseo de Roxas, Makati City</t>
  </si>
  <si>
    <t>Eastern Visayas Regional Growth Center</t>
  </si>
  <si>
    <t>Paz Mendiola Guanzon Street, Paco, Manila</t>
  </si>
  <si>
    <t>8757 Paseo de Roxas corner Sedeño Street, Salcedo Village, Makati City</t>
  </si>
  <si>
    <t>Wynsum Realty Developer, Inc.</t>
  </si>
  <si>
    <t>Along Emerald Avenue, Ortigas Center, Pasig City</t>
  </si>
  <si>
    <t>Ayala Land, Inc</t>
  </si>
  <si>
    <t>City of San Fernando and Municipality of Mexico, Pampanga</t>
  </si>
  <si>
    <t>1199 Quirino Highway corner Maligaya Road, Barangay Pasong Putik, Novaliches, Quezon City</t>
  </si>
  <si>
    <t>Sen. Gil Puyat Avenue, Makati City</t>
  </si>
  <si>
    <t>EDSA corner Quezon Avenue, Barangay Pinyahan, Diliman District, Quezon City</t>
  </si>
  <si>
    <t>Eton Properties Philippines, Inc.</t>
  </si>
  <si>
    <t>Diliman Realty and Development Corporation</t>
  </si>
  <si>
    <t>Commonwealth Avenue, Diliman, Quezon City</t>
  </si>
  <si>
    <t>Canlubang, Calamba City,  Laguna</t>
  </si>
  <si>
    <t>Real &amp; La Mesa, Calamba City,  Laguna</t>
  </si>
  <si>
    <t>Brgy. Makiling, Calamba City,  Laguna</t>
  </si>
  <si>
    <t>Keppel Philippines Marine Special Economic Zone</t>
  </si>
  <si>
    <t>Burgundy Realty Corporation</t>
  </si>
  <si>
    <t>252 Sen. Gil Puyat Avenue, Makati City</t>
  </si>
  <si>
    <t>Batangas</t>
  </si>
  <si>
    <t>Pasig City</t>
  </si>
  <si>
    <t>Quezon City</t>
  </si>
  <si>
    <t>Makati City</t>
  </si>
  <si>
    <t xml:space="preserve">Taganito Mining Corporation </t>
  </si>
  <si>
    <t>Barangays Cagdianao, Hayanggabon, and Taganito, Municipality of Claver, Province of Surigao Del Norte</t>
  </si>
  <si>
    <t xml:space="preserve">Phividec Industrial Estate-Economic Zone </t>
  </si>
  <si>
    <t xml:space="preserve">Municipalities of Villanueva and Tagoloan, Misamis Oriental </t>
  </si>
  <si>
    <t xml:space="preserve">Phividec Industrial Authority </t>
  </si>
  <si>
    <t xml:space="preserve">HTMT Cyber Park </t>
  </si>
  <si>
    <t xml:space="preserve">HVG Arcade IT Park </t>
  </si>
  <si>
    <t xml:space="preserve">Lakeside EvoZone </t>
  </si>
  <si>
    <t xml:space="preserve">Lexmark Plaza </t>
  </si>
  <si>
    <t xml:space="preserve">Leyte Information Communication Tech. Park </t>
  </si>
  <si>
    <t xml:space="preserve">McKinley Hill Cyber Park </t>
  </si>
  <si>
    <t xml:space="preserve">Pueblo de Oro IT Park </t>
  </si>
  <si>
    <t xml:space="preserve">MSE Center </t>
  </si>
  <si>
    <t xml:space="preserve">Northgate Cyber Zone </t>
  </si>
  <si>
    <t xml:space="preserve">Robinsons CyberPark </t>
  </si>
  <si>
    <t xml:space="preserve">SM iCity  </t>
  </si>
  <si>
    <t xml:space="preserve">SM iCity 2 </t>
  </si>
  <si>
    <t xml:space="preserve">Sta. Rosa Commercial IT Park </t>
  </si>
  <si>
    <t xml:space="preserve">Supima eCircle </t>
  </si>
  <si>
    <t xml:space="preserve">Tarlac Provincial Information Technology Park II </t>
  </si>
  <si>
    <t xml:space="preserve">The Block IT Park </t>
  </si>
  <si>
    <t>Gateway Property Holdings Inc.</t>
  </si>
  <si>
    <t>Greenfield Automotive Park</t>
  </si>
  <si>
    <t>TECO Special Economic Zone</t>
  </si>
  <si>
    <t>Punta, Burol &amp; Bubuyan, Calamba City,  Laguna</t>
  </si>
  <si>
    <t>Barangay Looc, Sibulan, Negros Oriental</t>
  </si>
  <si>
    <t>Lopue's San Sebastian Corporation</t>
  </si>
  <si>
    <t>Cavite Economic Zone</t>
  </si>
  <si>
    <t>Nonoc Island, Surigao del Norte</t>
  </si>
  <si>
    <t>Philnico Mining &amp; Industrial Corp.</t>
  </si>
  <si>
    <t>Industria corner Economia Street, Bagumbayan, Quezon City</t>
  </si>
  <si>
    <t>Lahug and Apas, Cebu City</t>
  </si>
  <si>
    <t>Light Industry &amp; Science Park I</t>
  </si>
  <si>
    <t>Diezmo, Cabuyao, Laguna</t>
  </si>
  <si>
    <t>Light Industry &amp; Science Park II</t>
  </si>
  <si>
    <t>Lima Land Inc.</t>
  </si>
  <si>
    <t>Luisita Industrial Park</t>
  </si>
  <si>
    <t>San Miguel, Tarlac</t>
  </si>
  <si>
    <t>Luisita Realty Corporation</t>
  </si>
  <si>
    <t>Macroasia Ecozone</t>
  </si>
  <si>
    <t>Nichols Field, NAIA, Pasay City</t>
  </si>
  <si>
    <t>Lapu-Lapu City, Mactan, Cebu</t>
  </si>
  <si>
    <t xml:space="preserve">Ecofuel Land Development, Inc. </t>
  </si>
  <si>
    <t>Ecofuel Agro-Industrial Ecozone</t>
  </si>
  <si>
    <t xml:space="preserve">Sta. Filomena, San Mariano, Isabela </t>
  </si>
  <si>
    <t xml:space="preserve">Isabela </t>
  </si>
  <si>
    <t>Lapasan, Cagayan de Oro City</t>
  </si>
  <si>
    <t xml:space="preserve">Limketkai Sons, Inc. </t>
  </si>
  <si>
    <t xml:space="preserve">UP Science And Technology Park (South) </t>
  </si>
  <si>
    <t>Paseo de Roxas corner Makati Avenue, Makati City</t>
  </si>
  <si>
    <t>Sarangani Province</t>
  </si>
  <si>
    <t>San Lazaro Leisure and Business Park</t>
  </si>
  <si>
    <t xml:space="preserve">Barangay Lantic, Carmona, Cavite </t>
  </si>
  <si>
    <t xml:space="preserve">Manila Jockey Club, Inc. </t>
  </si>
  <si>
    <t>Mactan Ecozone II</t>
  </si>
  <si>
    <t>Tabangao Special Economic Zone</t>
  </si>
  <si>
    <t>St. Luke’s Medical Center Global City</t>
  </si>
  <si>
    <t xml:space="preserve">Clark Special Economic Zone </t>
  </si>
  <si>
    <t>F. Cabahug Street, Barangay Kasambangan, Cebu City</t>
  </si>
  <si>
    <t>GAGFA Estate Ventures, Inc.</t>
  </si>
  <si>
    <t>Along Osmeña Capitol Site, Cebu City</t>
  </si>
  <si>
    <t>Maria Cristina Enterprises, Inc.</t>
  </si>
  <si>
    <t>Barangays Ulango and Laurel, Tanauan City and Sta. Anastacia,  Sto. Tomas, Batangas</t>
  </si>
  <si>
    <t>Capitol Complex, Cadlan, Pili, Camarines Sur</t>
  </si>
  <si>
    <t>InterMed Marketing Philippines, Inc.</t>
  </si>
  <si>
    <t>SM Investments Corporation</t>
  </si>
  <si>
    <t>SM Land, Inc.</t>
  </si>
  <si>
    <t>69 Jupiter Street, Makati City</t>
  </si>
  <si>
    <t>Lots 1&amp;2, Block 2, Phase 1, Filinvest Corporate City, Alabang, Muntinlupa City</t>
  </si>
  <si>
    <t>Torre De Oro Development Corp.</t>
  </si>
  <si>
    <t>Tulo, Calamba City,  Laguna</t>
  </si>
  <si>
    <t>Trapiche, Pagaspas &amp; Baloc-Baloc, Tanauan, Batangas</t>
  </si>
  <si>
    <t>Philippine Townships Inc.</t>
  </si>
  <si>
    <t>PNOC Petrochemical Industrial Estate</t>
  </si>
  <si>
    <t>Batangas Dos, Mariveles, Bataan</t>
  </si>
  <si>
    <t>PNOC Petrochemical Dev't. Corp.</t>
  </si>
  <si>
    <t>Belle Corporation</t>
  </si>
  <si>
    <t>Aseana Business Park, Parañaque City</t>
  </si>
  <si>
    <t>Sahud-Ulan, Tanza, Cavite</t>
  </si>
  <si>
    <t>Ayala Triangle, Ayala Avenue, Makati City</t>
  </si>
  <si>
    <t>Ayala Land, Inc.</t>
  </si>
  <si>
    <t>Memphis Holdings, Inc.</t>
  </si>
  <si>
    <t>E. Rodriguez  Jr. Avenue cor Calle Industria, Bagumbayan, Quezon City</t>
  </si>
  <si>
    <t>Nuvoland Philippines, Inc.</t>
  </si>
  <si>
    <t xml:space="preserve">Hi Best Property Developer Corporation </t>
  </si>
  <si>
    <t xml:space="preserve">Samar Agro-Industrial Economic Zone </t>
  </si>
  <si>
    <t xml:space="preserve">Barangay Malajog, Tinambacan District, Calbayog City, Western Samar </t>
  </si>
  <si>
    <t xml:space="preserve">SM Development Corporation </t>
  </si>
  <si>
    <t xml:space="preserve">Rockwell Land Corporation </t>
  </si>
  <si>
    <t>TEZ</t>
  </si>
  <si>
    <t>MTC</t>
  </si>
  <si>
    <t>Parañaque City</t>
  </si>
  <si>
    <t>IT Park</t>
  </si>
  <si>
    <t xml:space="preserve">Lima Technology Center </t>
  </si>
  <si>
    <t>JOVIMA Management and Development Corp.</t>
  </si>
  <si>
    <t>Lot 1, Bock 9, 5th Avenue corner 25th Street, Bonifacio South District, Bonifacio Global City, Taguig City</t>
  </si>
  <si>
    <t>Majestic Technical Skills Development and Landscape Corporation</t>
  </si>
  <si>
    <t>ABS-CBN Integrated and Strategic Property Holdings, Inc.</t>
  </si>
  <si>
    <t>Export and Industry Bank, Inc.</t>
  </si>
  <si>
    <t xml:space="preserve">Robinsons Land Corporation </t>
  </si>
  <si>
    <t>SRC Calumpang Economic Development Zone</t>
  </si>
  <si>
    <t>Calumpang, General Santos City</t>
  </si>
  <si>
    <t>Along United street, Mandaluyong City</t>
  </si>
  <si>
    <t>Corner Iznart and Delgado Streets, Iloilo City</t>
  </si>
  <si>
    <t>La Filipina Uy Gongco Corporation</t>
  </si>
  <si>
    <t>Cebu Business Park, Cebu City</t>
  </si>
  <si>
    <t>Aklan</t>
  </si>
  <si>
    <t>Negros Occidental</t>
  </si>
  <si>
    <t>OPERATING</t>
  </si>
  <si>
    <t>Amkor Technology Special Economic Zone</t>
  </si>
  <si>
    <t>Block 4, Meralco Center, Barangay Ugong, Ortigas Avenue, Pasig City</t>
  </si>
  <si>
    <t>Balibago Land Corporation</t>
  </si>
  <si>
    <t>Pamalican Island Tourism Ecozone</t>
  </si>
  <si>
    <t xml:space="preserve">Metropolitan Technological Complex </t>
  </si>
  <si>
    <t xml:space="preserve">Taft Information Technology Park </t>
  </si>
  <si>
    <t xml:space="preserve">Tarlac Provincial IT Park I </t>
  </si>
  <si>
    <t xml:space="preserve">Tarlac Provincial IT Park III </t>
  </si>
  <si>
    <t>Bigfoot Properties, Inc.</t>
  </si>
  <si>
    <t>Barangay Mactan, Lapu-Lapu City, Island of Mactan</t>
  </si>
  <si>
    <t>C.P. Garcia, Quezon City</t>
  </si>
  <si>
    <t>MacroAsia Properties Development Corp.</t>
  </si>
  <si>
    <t>Mabuhay Technopark Corporation</t>
  </si>
  <si>
    <t>Connecticut Street, Greenhills Shopping Center, San Juan City</t>
  </si>
  <si>
    <t>106 Valero Street, Salcedo Village, Makati City</t>
  </si>
  <si>
    <t>Taft Property Venture Development Corp.</t>
  </si>
  <si>
    <t>Saint Frances Cabrini Medical Tourism Park</t>
  </si>
  <si>
    <t>John Hay Management Corporation</t>
  </si>
  <si>
    <t>Poro Point Management Corporation</t>
  </si>
  <si>
    <t>San Fernando City, La Union</t>
  </si>
  <si>
    <t>Poro Point Special Economic Zone</t>
  </si>
  <si>
    <t>EDSA corner United Street, Mandaluyong City</t>
  </si>
  <si>
    <t>Eastbay Property and Development, Inc.</t>
  </si>
  <si>
    <t>Lanao del Norte</t>
  </si>
  <si>
    <t>The  Orient Square Condominium Asso., Inc.</t>
  </si>
  <si>
    <t>Mac Arthur Highway,Brgy. Nancayasan, Urdaneta City, Pangasinan</t>
  </si>
  <si>
    <t>Discovery Center Condominium Corporation</t>
  </si>
  <si>
    <t>SD Publications, Inc.</t>
  </si>
  <si>
    <t>Office Drive, Makati City</t>
  </si>
  <si>
    <t xml:space="preserve">Ayala Land, Inc. </t>
  </si>
  <si>
    <t>Capitol Complex, Cadlan, Pili and Maycatmon, Milaor, Camarines Sur</t>
  </si>
  <si>
    <t>ADB Avenue corner Poveda Street, Ortigas Center, Pasig City</t>
  </si>
  <si>
    <t>City Government of Cebu</t>
  </si>
  <si>
    <t>Hijo Special Economic Zone</t>
  </si>
  <si>
    <t>Eco-Tourism of Cabatuan, Iloilo</t>
  </si>
  <si>
    <t xml:space="preserve">Ilawod Estates Philippines, Inc. </t>
  </si>
  <si>
    <t xml:space="preserve">Rosario Crescent corner Florentino Street, Limketkai Center, Cagayan de Oro City </t>
  </si>
  <si>
    <t xml:space="preserve">Cagayan de Oro City </t>
  </si>
  <si>
    <t>Iloilo Business Park</t>
  </si>
  <si>
    <t>Century City</t>
  </si>
  <si>
    <t>Federated IT Park II</t>
  </si>
  <si>
    <t>Maligaya, Rosario, Batangas</t>
  </si>
  <si>
    <t>Cannery, Polomolok, South Cotabato</t>
  </si>
  <si>
    <t>Sarangani Resources Corporation</t>
  </si>
  <si>
    <t>SM Central Business Park, Bay City, Pasay City</t>
  </si>
  <si>
    <t>Phil. Int'l Air &amp; Transport Co., Inc.</t>
  </si>
  <si>
    <t xml:space="preserve">Philnico Industrial Estate </t>
  </si>
  <si>
    <t>Keppel Center Condominium Corporation</t>
  </si>
  <si>
    <t>Cardinal Rosales Avenue corner Samar Loop, Cebu Business Park, Cebu City</t>
  </si>
  <si>
    <t>Ortigas Avenue Extension, Barangay Sto. Domingo, Cainta, Rizal</t>
  </si>
  <si>
    <t>YTMI Realty Special Economic Zone</t>
  </si>
  <si>
    <t>YTMI Realty Corporation</t>
  </si>
  <si>
    <t>PROCLAIMED</t>
  </si>
  <si>
    <t>Abra Agro-Industrial Center</t>
  </si>
  <si>
    <t>Gadanni, Tayum, Abra</t>
  </si>
  <si>
    <t>Privatization &amp; Management Office</t>
  </si>
  <si>
    <t>Bulac, Sta. Maria, Bulacan</t>
  </si>
  <si>
    <t>Sta. Maria Industrial Park, Corp.</t>
  </si>
  <si>
    <t xml:space="preserve">Allegis Realty Holdings Corporation </t>
  </si>
  <si>
    <t>Amihan Woodlands Township</t>
  </si>
  <si>
    <t>Malobago and Pagcolbon, Rapu-Rapu, Albay</t>
  </si>
  <si>
    <t xml:space="preserve">Rapu-Rapu Minerals, Inc. </t>
  </si>
  <si>
    <t>Amalgamated Development Corporation</t>
  </si>
  <si>
    <t>Camarines Norte</t>
  </si>
  <si>
    <t>Leyte</t>
  </si>
  <si>
    <t>Tarlac</t>
  </si>
  <si>
    <t>Caloocan City</t>
  </si>
  <si>
    <t xml:space="preserve">1614 Quezon Avenue, Quezon City </t>
  </si>
  <si>
    <t xml:space="preserve">Sunnymede Land Corporation </t>
  </si>
  <si>
    <t>Embarcadero de Legazpi</t>
  </si>
  <si>
    <t>Embarcadero Land Ventures, Inc</t>
  </si>
  <si>
    <t>Toyota Sta. Rosa (Laguna)  Special Economic Zone</t>
  </si>
  <si>
    <t>North Negros Agro-Industrial Export Processing Zone</t>
  </si>
  <si>
    <t>Barangay Paraiso, Sagay City, Negros Occidental</t>
  </si>
  <si>
    <t>City Government of Sagay, Negros Occidental</t>
  </si>
  <si>
    <t>Ledesma Street, Iloilo City</t>
  </si>
  <si>
    <t>Subic-Hermosa Cyber City Dev't. Corp.</t>
  </si>
  <si>
    <t>Daja Daku &amp; Taglawigan, San Isidro &amp; Jubay, Calubian, Leyte</t>
  </si>
  <si>
    <t xml:space="preserve">Ayala de Zamboanga Industrial Park </t>
  </si>
  <si>
    <t>Ayala, Zamboanga City</t>
  </si>
  <si>
    <t>Luisita Industrial Park Co.,</t>
  </si>
  <si>
    <t>Eastbay Arts, Recreational and Tourism Zone</t>
  </si>
  <si>
    <t>San Roque, Angono &amp; Darangan, Binangonan, Rizal</t>
  </si>
  <si>
    <t>Subic Hermosa Cyber City</t>
  </si>
  <si>
    <t>Culis and Sumalo, Hermosa, Bataan</t>
  </si>
  <si>
    <t>New Jubilee Agro-Industrial Economic Zone</t>
  </si>
  <si>
    <t>Barangay Hilapnitan, Municipality of Baybay, Province of Leyte</t>
  </si>
  <si>
    <t>People's Techonology Complex Asso., Inc.</t>
  </si>
  <si>
    <t>Peaksun Enterprises and Export Corp.</t>
  </si>
  <si>
    <t>A. U. and Sons Merchandising, Inc.</t>
  </si>
  <si>
    <t>Bukidnon Agro-Resources Export Zone</t>
  </si>
  <si>
    <t>Barangay Agusan Canyon, Manolo Fortich, Bukidnon</t>
  </si>
  <si>
    <t xml:space="preserve">New Jubilee International Holdings, Inc. </t>
  </si>
  <si>
    <t xml:space="preserve">Laguna Technopark </t>
  </si>
  <si>
    <t>2258 Pasong Tamo Extension corner EDSA, Makati City</t>
  </si>
  <si>
    <t>Seven Seas Resort and Leisure, Inc.</t>
  </si>
  <si>
    <t>Poblacion and Subangdaku, Mandaue City</t>
  </si>
  <si>
    <t>Sunnyfield E-Office Corporation</t>
  </si>
  <si>
    <t>Iloilo Technohub</t>
  </si>
  <si>
    <t>Barangay Zone 15, Talisay City, Negros Occidental</t>
  </si>
  <si>
    <t>San Roque, Bauan, Batangas</t>
  </si>
  <si>
    <t>Altlantic Gulf &amp; Pacific Co. of Manila, Inc.</t>
  </si>
  <si>
    <t xml:space="preserve">Ortigas and Company, Limited Partnership </t>
  </si>
  <si>
    <t>Alternate Road, Legaspi City, Albay</t>
  </si>
  <si>
    <t>Gernarine Property Management, Inc.</t>
  </si>
  <si>
    <t xml:space="preserve">Legazpi Port Area, Legaspi City </t>
  </si>
  <si>
    <t>Ten Knots Philippines, Inc.</t>
  </si>
  <si>
    <t>Barangay Bebeladan, El Nido, Palawan</t>
  </si>
  <si>
    <t>Ayala Avenue cor. Herrera Street, Makati City</t>
  </si>
  <si>
    <t>Filinvest Asia Corporation</t>
  </si>
  <si>
    <t>Calibutbut, Bacolor, Pampanga</t>
  </si>
  <si>
    <t xml:space="preserve">Tubi-allah, Surallah, South Cotabato </t>
  </si>
  <si>
    <t>Clark Freeport Zone located at Angeles City and the Municipality of Mabalacat, Pampanga</t>
  </si>
  <si>
    <t>Barangay Pulong Maragul, Angeles City, Pampanga</t>
  </si>
  <si>
    <t>73 Ortigas Ave. Ext., Barangay Sta. Lucia, Pasig City</t>
  </si>
  <si>
    <t>Banawa Hills, Barangay Labangon, Cebu City</t>
  </si>
  <si>
    <t>Philamlife Tower Condominium Corporation</t>
  </si>
  <si>
    <t>South Reclamation Project, Cebu City</t>
  </si>
  <si>
    <t>Bacao, Gen. Trias, Cavite</t>
  </si>
  <si>
    <t>Cebu Light Industrial Park</t>
  </si>
  <si>
    <t xml:space="preserve">Alpa Land, Inc. </t>
  </si>
  <si>
    <t>CBP-IT Park</t>
  </si>
  <si>
    <t xml:space="preserve">Cebu Holdings, Inc. </t>
  </si>
  <si>
    <t>Barangays Mabolo, Luz, Hipodromo, Carreta, and Kamputhaw, Cebu City</t>
  </si>
  <si>
    <t xml:space="preserve">Island Cove Tourism Economic Zone </t>
  </si>
  <si>
    <t xml:space="preserve">Island Cove Corporation </t>
  </si>
  <si>
    <t>Covelandia Road, Binakayan, Kawit, Cavite</t>
  </si>
  <si>
    <t>Pacific Star Building Condominium Corp.</t>
  </si>
  <si>
    <t>Synergis Development Corporation</t>
  </si>
  <si>
    <t xml:space="preserve">Ortigas Avenue corner Efipanio Delos Santos Avenue, Barangay Ugong Norte, Quezon City </t>
  </si>
  <si>
    <t>Basak, Lapu-lapu City, Mactan, Cebu</t>
  </si>
  <si>
    <t>Araneta Center Inc.</t>
  </si>
  <si>
    <t>Rizal</t>
  </si>
  <si>
    <t>Bulacan</t>
  </si>
  <si>
    <t>Pioneer Insurance &amp; Surety Corporation</t>
  </si>
  <si>
    <t>Mac Arthur Highway corner Maa Road, Matina, Davao City</t>
  </si>
  <si>
    <t>Cebu Industrial Park Developers Inc.</t>
  </si>
  <si>
    <t>J.P. Laurel Avenue, Davao City</t>
  </si>
  <si>
    <t>Robinsons Realty &amp; Mgt. Corp.</t>
  </si>
  <si>
    <t>First Oriental Property Ventures, Inc.</t>
  </si>
  <si>
    <t>Kelly Special Economic Zone</t>
  </si>
  <si>
    <t>Kelly, Tuding &amp; Gumatdang, Itogon, Benguet</t>
  </si>
  <si>
    <t>Clark Development Corporation</t>
  </si>
  <si>
    <t>San Miguel Avenue, Ortigas Center, Pasig City</t>
  </si>
  <si>
    <t>Sitio Caridad, Banquerohan, Legaspi City, Albay</t>
  </si>
  <si>
    <t>City Government of Legaspi</t>
  </si>
  <si>
    <t>Light Industry &amp; Science Park III</t>
  </si>
  <si>
    <t>Green Tourism Ecozone - Pangulasian</t>
  </si>
  <si>
    <t xml:space="preserve">Greenfield Development Corporation </t>
  </si>
  <si>
    <t>548 Shaw Boulevard, Mandaluyong City</t>
  </si>
  <si>
    <t>Cebu Light Industrial Park Inc.</t>
  </si>
  <si>
    <t>Meralco Avenue cor. Onyx Street, Ortigas Center, Pasig City</t>
  </si>
  <si>
    <t xml:space="preserve">National Highway, Subangdaku, Mandaue City </t>
  </si>
  <si>
    <t>Trafalgar Plaza Condominium Corp.</t>
  </si>
  <si>
    <t>Benguet Corp.</t>
  </si>
  <si>
    <t xml:space="preserve">Arpili &amp; Buanoy, Balamban, Cebu </t>
  </si>
  <si>
    <t>Pasong Kawayan II, Gen. Trias, Cavite</t>
  </si>
  <si>
    <t>Food Terminal Incorporated</t>
  </si>
  <si>
    <t>Rapu-Rapu Ecozone</t>
  </si>
  <si>
    <t xml:space="preserve">Adebe Realty Company, Inc. </t>
  </si>
  <si>
    <t>South Superhighway Corner Emilia &amp; Filmore Streets, Makati City</t>
  </si>
  <si>
    <t>Philippine Packing Management Services Corporation</t>
  </si>
  <si>
    <t xml:space="preserve">First Gilmore Realty Corporation </t>
  </si>
  <si>
    <t>No. 691 Aurora Boulevard, Quezon City</t>
  </si>
  <si>
    <t>MSEZ</t>
  </si>
  <si>
    <t>IT Center</t>
  </si>
  <si>
    <t>General Romulo Street, Araneta Center, Cubao, Quezon City</t>
  </si>
  <si>
    <t>Octagon Industrial Dev’t. Corporation</t>
  </si>
  <si>
    <t>Sta. Maria Industrial Park</t>
  </si>
  <si>
    <t>Maguyam, Silang, Cavite</t>
  </si>
  <si>
    <t>South Forbes Golf City, Barangay Inhican, Silang, Cavite</t>
  </si>
  <si>
    <t xml:space="preserve">Cathay Land, Inc. </t>
  </si>
  <si>
    <t>Legaspi City Special Economic Zone</t>
  </si>
  <si>
    <t>Fort Ilocandia Tourism Economic Zone</t>
  </si>
  <si>
    <t>Fort Ilocandia Property Holdings and Development Corporation</t>
  </si>
  <si>
    <t>Balacad, Laoag City, Ilocos Norte</t>
  </si>
  <si>
    <t>Mc Arthur Highway, Nancayasan, Urdaneta City, Pangasinan</t>
  </si>
  <si>
    <t xml:space="preserve">CBE Estrada Prime Holdings, Inc. </t>
  </si>
  <si>
    <t>Lot 8, Blk. 14, Cardinal Rosales Ave., Brgy. Mabolo, Cebu City</t>
  </si>
  <si>
    <t xml:space="preserve">10th Avenue corner Kalayaan Avenue, Bonifacio Triangle, Bonifacio Global City, Taguig City </t>
  </si>
  <si>
    <t>Shaw Boulevard cor. EDSA, Mandaluyong City</t>
  </si>
  <si>
    <t>Batino, Parian and Barandal, Calamba City,  Laguna</t>
  </si>
  <si>
    <t>6780 Ayala Avenue, Makati City</t>
  </si>
  <si>
    <t>Averon Holdings Corporation</t>
  </si>
  <si>
    <t>Aguinaldo Highway corner Governor’s Drive, Sitio Pala-pala, Barangay Sampaloc, Dasmariñas, Cavite</t>
  </si>
  <si>
    <t>Daiichi Industrial Park</t>
  </si>
  <si>
    <t>R.N. Pelaez Boulevard, Kauswagan,Cagayan de Oro City</t>
  </si>
  <si>
    <t>Misibis Resorts and Estates</t>
  </si>
  <si>
    <t>Misibis Land, Inc.</t>
  </si>
  <si>
    <t>Cagraray Island, Barangay Misibis, Bacacay, Albay</t>
  </si>
  <si>
    <t>Aurora Tower Condominium Association, Inc.</t>
  </si>
  <si>
    <t>Hermosa, Bataan</t>
  </si>
  <si>
    <t>Hermosa Ecozone Development Corp.</t>
  </si>
  <si>
    <t>G. Araneta Avneue cor. Ma. Clara Street, Quezon City</t>
  </si>
  <si>
    <t>EDSA and P. Tuazon Boulevard, Quezon City</t>
  </si>
  <si>
    <t>First Oriental Business and Industrial Park</t>
  </si>
  <si>
    <t>105 H. V. de la Costa Street, Salcedo Village, Makati City</t>
  </si>
  <si>
    <t>Union Bank of the Philippines</t>
  </si>
  <si>
    <t>Pangasinan Industrial Park II</t>
  </si>
  <si>
    <t>Asea One Corporation</t>
  </si>
  <si>
    <t>Philippine Int'l Air Terminals Co. SEZ</t>
  </si>
  <si>
    <t>Villamor Airbase, Pasay City</t>
  </si>
  <si>
    <t>Victoria Wave Ltd. Inc.</t>
  </si>
  <si>
    <t>West Cebu Industrial Park</t>
  </si>
  <si>
    <t>Greenfield Development Corporation</t>
  </si>
  <si>
    <t>Allegro Resources Corporation</t>
  </si>
  <si>
    <t xml:space="preserve">St. Luke’s Medical Center, Inc. </t>
  </si>
  <si>
    <t>Total</t>
  </si>
  <si>
    <t>Barangay Lago, General Santos City</t>
  </si>
  <si>
    <t>MRI Ecozone</t>
  </si>
  <si>
    <t xml:space="preserve">Araneta Cyber Park </t>
  </si>
  <si>
    <t xml:space="preserve">Bacolod IT Park </t>
  </si>
  <si>
    <t xml:space="preserve">Eton Centris </t>
  </si>
  <si>
    <t xml:space="preserve">Eton Cyberpod Corinthian </t>
  </si>
  <si>
    <t xml:space="preserve">First Bulacan IT Park </t>
  </si>
  <si>
    <t xml:space="preserve">Mabuhay I.T. Park </t>
  </si>
  <si>
    <t>Brystol Realty Development Corp.</t>
  </si>
  <si>
    <t>Life Drive, Filinvest Corporate City, Alabang, Muntinlupa City</t>
  </si>
  <si>
    <t>6781 Ayala Avenue corner Paseo de Roxas, Makati City</t>
  </si>
  <si>
    <t>SM Prime Holdings, Inc.</t>
  </si>
  <si>
    <t>Island of Panay</t>
  </si>
  <si>
    <t xml:space="preserve">Federal Brent Retail, Inc. </t>
  </si>
  <si>
    <t>Sumulong Highway cor. G. Fernando, Marikina City</t>
  </si>
  <si>
    <t xml:space="preserve">Ortigas &amp; Company Limited Partnership </t>
  </si>
  <si>
    <t>San Juan City</t>
  </si>
  <si>
    <t>Hijo Resources Corporation</t>
  </si>
  <si>
    <t>Ilang, Bunawan District, Davao  City</t>
  </si>
  <si>
    <t>Ayala Ave. cor. H. V. Dela Costa St., Makati City</t>
  </si>
  <si>
    <t>Exportbank Drive cor. Chino Roces Ave., Makati City</t>
  </si>
  <si>
    <t>Philippine Amusement &amp; Gaming Corp.</t>
  </si>
  <si>
    <t>Pacific Space International Dev't. Corp.</t>
  </si>
  <si>
    <t>Kimhee Realty Corporation</t>
  </si>
  <si>
    <t>Lopez Jaena Street, Subangdaku, Mandaue City, Cebu</t>
  </si>
  <si>
    <t>8767 Paseo de Roxas, Makati City</t>
  </si>
  <si>
    <t>Amorsolo Street, Makati City</t>
  </si>
  <si>
    <t>Arch. Reyes Ave., Cebu Business Park, Mabolo, Cebu City</t>
  </si>
  <si>
    <t>FLB Industries, Inc.</t>
  </si>
  <si>
    <t>Lot 6, Industry St., Madrigal Business Park, Ayala Alabang, Muntinlupa City</t>
  </si>
  <si>
    <t>F. Ortigas Jr. corner Garnet Road, Ortigas Center, Brgy. San Antonio, Pasig City</t>
  </si>
  <si>
    <t>Golden Mile Business Park</t>
  </si>
  <si>
    <t>Governor's Drive, Maduya, Carmona, Cavite</t>
  </si>
  <si>
    <t>South Forbes Cyber Park</t>
  </si>
  <si>
    <t xml:space="preserve">Barangay Mabacong, Batangas City </t>
  </si>
  <si>
    <t>Gil Puyat Avenue corner Zodiac and Jupiter Streets, Makati City</t>
  </si>
  <si>
    <t>PHILIPPINE ECONOMIC ZONE AUTHORITY</t>
  </si>
  <si>
    <t>Ortigas &amp; Company Limited Partnership</t>
  </si>
  <si>
    <t>Barangay Manamok, Cuyo, Palawan</t>
  </si>
  <si>
    <t>1024 EDSA, Quezon City</t>
  </si>
  <si>
    <t xml:space="preserve">Handyware Philippines, Inc. </t>
  </si>
  <si>
    <t>Cabangaan Point, Subic, Zambales</t>
  </si>
  <si>
    <t>Consort Land Inc.</t>
  </si>
  <si>
    <t>Shaw Boulevard, Mandaluyong City</t>
  </si>
  <si>
    <t xml:space="preserve">Facilities Incorporated </t>
  </si>
  <si>
    <t>Daiichi Properties and Development, Inc.</t>
  </si>
  <si>
    <t>418 Arayat Street corner Libertad Street, Mandaluyong City</t>
  </si>
  <si>
    <t>Araneta Street, Singcang, Bacolod City</t>
  </si>
  <si>
    <t>Golden Mile Resources Development Corp.</t>
  </si>
  <si>
    <t>Laguna Technopark, Inc.</t>
  </si>
  <si>
    <t xml:space="preserve">Provincial Government of Camarines Sur </t>
  </si>
  <si>
    <t>South Coast Ecozone</t>
  </si>
  <si>
    <t>Papaya, Nasugbu, Batangas</t>
  </si>
  <si>
    <t>Manila South Coast Development Corp.</t>
  </si>
  <si>
    <t>Toyota Motors Philippines Corporation</t>
  </si>
  <si>
    <t>Tubay Agri-Processing Center</t>
  </si>
  <si>
    <t>Cyan Management Corporation</t>
  </si>
  <si>
    <t>1026 EDSA, Quezon City</t>
  </si>
  <si>
    <t>Handyware Philippines, Inc</t>
  </si>
  <si>
    <t>First Batangas Industrial Park</t>
  </si>
  <si>
    <t>Luxur Realty Corporation</t>
  </si>
  <si>
    <t>No. 41 Commonwealth Avenue, Barangay Holy Spirit, Quezon City</t>
  </si>
  <si>
    <t>Nissan Commonwealth, Inc.</t>
  </si>
  <si>
    <t xml:space="preserve">Allegis Information Technology Park </t>
  </si>
  <si>
    <t>Ayala Ave. cor. Gil Puyat Ave., Makati City</t>
  </si>
  <si>
    <t>RCBC Realty Corporation.</t>
  </si>
  <si>
    <t>South Super Highway, Alabang, Muntinlupa City</t>
  </si>
  <si>
    <t>Sunimoh Incorporated</t>
  </si>
  <si>
    <t>Barangay Estefania, Bacolod City</t>
  </si>
  <si>
    <t>Jose Panganiban SEZ</t>
  </si>
  <si>
    <t>CamNorte Ezone Realty, Inc.</t>
  </si>
  <si>
    <t>Jose Panganiban, Camarines Norte</t>
  </si>
  <si>
    <t>Sabang,  Danao  City, Cebu</t>
  </si>
  <si>
    <t>Mitsumi Realty , Inc.</t>
  </si>
  <si>
    <t>New Cebu Township</t>
  </si>
  <si>
    <t>Cantao-an, Naga, Cebu</t>
  </si>
  <si>
    <t>MRC Allied Industries Inc.</t>
  </si>
  <si>
    <t>F. Cabahug Street, Kasambangan, Cebu City</t>
  </si>
  <si>
    <t xml:space="preserve">Total </t>
  </si>
  <si>
    <t>R-VIII</t>
  </si>
  <si>
    <t>R-IX</t>
  </si>
  <si>
    <t>Abra</t>
  </si>
  <si>
    <t>Zamboanga City</t>
  </si>
  <si>
    <t>Agusan del Norte</t>
  </si>
  <si>
    <t>Agusan del Sur</t>
  </si>
  <si>
    <t>Davao Del Norte</t>
  </si>
  <si>
    <t xml:space="preserve">Batangas </t>
  </si>
  <si>
    <t>La Union</t>
  </si>
  <si>
    <t>SRC Allah Valley Economic Development Zone</t>
  </si>
  <si>
    <t>Davao City</t>
  </si>
  <si>
    <t>Fort Bonifacio Global City, Taguig City</t>
  </si>
  <si>
    <t>San Lazaro Tourism and Business Park</t>
  </si>
  <si>
    <t>Anabu II, Imus, Cavite</t>
  </si>
  <si>
    <t>EMI-Jolou Realty, Inc.</t>
  </si>
  <si>
    <t>Fort Bonifacio Development Corporation</t>
  </si>
  <si>
    <t>First Cavite Industrial Estate</t>
  </si>
  <si>
    <t>Polambato-Bogo Economic Zone</t>
  </si>
  <si>
    <t>Manticao Ecozone Corporation SEZ</t>
  </si>
  <si>
    <t xml:space="preserve">Manticao Ecozone Corporation </t>
  </si>
  <si>
    <t>Barangay Poblacion, Manticao, Misamis Oriental</t>
  </si>
  <si>
    <t>San Rafael &amp; Sta Anastacia, Sto. Tomas, Batangas</t>
  </si>
  <si>
    <t>RFM-Science Park of the Phils. Inc.</t>
  </si>
  <si>
    <t>Manila Harbour Center</t>
  </si>
  <si>
    <t>District of Tondo, Manila City</t>
  </si>
  <si>
    <t>R-II Builders</t>
  </si>
  <si>
    <t>Monfort Motor Center Corp.</t>
  </si>
  <si>
    <t>Hermosa Ecozone Industrial Park</t>
  </si>
  <si>
    <t>Ortigas Center, Pasig City</t>
  </si>
  <si>
    <t>Hanston Commercial &amp; Industrial Corporation</t>
  </si>
  <si>
    <t xml:space="preserve">Supima Holdings, Inc </t>
  </si>
  <si>
    <t>España Boulevard, Rotonda, Quezon City</t>
  </si>
  <si>
    <t>Acacia Avenue, Madrigal Business Park, Brgy. Ayala Alabang, Muntinlupa City</t>
  </si>
  <si>
    <t>PERF Realty Corporation</t>
  </si>
  <si>
    <t>People's Technology Complex</t>
  </si>
  <si>
    <t>Maduya, Carmona, Cavite</t>
  </si>
  <si>
    <t xml:space="preserve">Plastic Processing Center SEZ </t>
  </si>
  <si>
    <t>Angeles City, Municipalities of Mabalacat and Porac, Pampanga and the Municipalities of Capas and Bamban, Tarlac</t>
  </si>
  <si>
    <t>Camarines Sur Tourism Park</t>
  </si>
  <si>
    <t>R-II</t>
  </si>
  <si>
    <t>168 Ouano Avenue, Mandaue Reclamation Area, Mandaue City, Cebu</t>
  </si>
  <si>
    <t xml:space="preserve">Golden Great Value Properties, Inc. </t>
  </si>
  <si>
    <t xml:space="preserve">First Abacus Financial Center Condominium Corporation </t>
  </si>
  <si>
    <t>Samar Loop cor. Panay Road, Cebu Business Park, Cebu City</t>
  </si>
  <si>
    <t>Cebu South Road Properties</t>
  </si>
  <si>
    <t>Rojas Agro-Industrial Development Corp.</t>
  </si>
  <si>
    <t>(In Hectares)</t>
  </si>
  <si>
    <t xml:space="preserve">Jacinto Extension corner Villamor Street, Davao City </t>
  </si>
  <si>
    <t xml:space="preserve">Tigerland Realty Corporation </t>
  </si>
  <si>
    <t>Tigerland Agro-Industrial Economic Zone</t>
  </si>
  <si>
    <t>NAME OF ECOZONE</t>
  </si>
  <si>
    <t>LOCATION</t>
  </si>
  <si>
    <t>DEVELOPER / OPERATOR</t>
  </si>
  <si>
    <t>TOTAL AREA</t>
  </si>
  <si>
    <t>July Development Corporation</t>
  </si>
  <si>
    <t>NCR</t>
  </si>
  <si>
    <t>R-VI</t>
  </si>
  <si>
    <t>R-IV</t>
  </si>
  <si>
    <t>Pueblo de Oro, Upper Carmen, Cagayan de Oro City</t>
  </si>
  <si>
    <t>Laguna Properties Holdings, Inc.</t>
  </si>
  <si>
    <t>The Insular Life Assurance Co., Ltd</t>
  </si>
  <si>
    <t xml:space="preserve">Sanctuary Real Estate Development Corp. </t>
  </si>
  <si>
    <t xml:space="preserve">One Dela Rosa Property Development, Inc. </t>
  </si>
  <si>
    <t>Dela Rosa Street, Makati City</t>
  </si>
  <si>
    <t>Don Serging Avenue, North Reclamation Area, Cebu City, Cebu</t>
  </si>
  <si>
    <t xml:space="preserve">Qimonda Holdings, Inc. </t>
  </si>
  <si>
    <t xml:space="preserve">EDSA corner North Avenue, Quezon City </t>
  </si>
  <si>
    <t xml:space="preserve">Iloilo Commercial Development Corporation </t>
  </si>
  <si>
    <t xml:space="preserve">Bigfoot Information Technology Park </t>
  </si>
  <si>
    <t xml:space="preserve">Camarines Sur Information Technology Park </t>
  </si>
  <si>
    <t xml:space="preserve">Damosa I.T. Park </t>
  </si>
  <si>
    <t xml:space="preserve">Eastwood City CyberPark </t>
  </si>
  <si>
    <t xml:space="preserve">E-Square Information Technology Park </t>
  </si>
  <si>
    <t xml:space="preserve">Federated IT Park </t>
  </si>
  <si>
    <t>46 Lizares Avenue, Bacolod City</t>
  </si>
  <si>
    <r>
      <t>One Julia Vargas Building</t>
    </r>
    <r>
      <rPr>
        <b/>
        <sz val="10"/>
        <rFont val="Arial Narrow"/>
        <family val="2"/>
      </rPr>
      <t xml:space="preserve"> </t>
    </r>
    <r>
      <rPr>
        <b/>
        <sz val="18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(Building floor area = 9,929 square meters)</t>
    </r>
  </si>
  <si>
    <t>Commonwealth  Avenue, Quezon City</t>
  </si>
  <si>
    <t>2109 Prime Street, Madrigal Business Park, Ayala Alabang, Muntinlupa City</t>
  </si>
  <si>
    <t xml:space="preserve">San Lucas, Bugtong na Pulo &amp; Inosluban, Lipa City and Santiago &amp; Payapa, Malvar, Batangas </t>
  </si>
  <si>
    <t>Nonito J. Bernardo Development Inc.</t>
  </si>
  <si>
    <t xml:space="preserve">Carmelray International Business Park </t>
  </si>
  <si>
    <t>Cavite Eco-Industrial Estate</t>
  </si>
  <si>
    <t>Araneta Center, Inc.</t>
  </si>
  <si>
    <t>Pueblo Business Park, Barangay Upper Carmen, Cagayan de Oro City</t>
  </si>
  <si>
    <t>DADC Economic Zone</t>
  </si>
  <si>
    <t>Barangay Darong, Municipality of Sta. Cruz, Province of Davao del Sur</t>
  </si>
  <si>
    <t>Darong Agricultural and Development Corp.</t>
  </si>
  <si>
    <t>Davao del Sur</t>
  </si>
  <si>
    <t>CIIF Agro-Industrial Park - Davao</t>
  </si>
  <si>
    <t>KM 9.5, Barangay Sasa, Davao City</t>
  </si>
  <si>
    <t>AJMR Agro-Industrial Economic Zone</t>
  </si>
  <si>
    <t xml:space="preserve">AJMR Port Services Corporation </t>
  </si>
  <si>
    <t>AJMR Port Complex, Km. 20 Tibungco, Davao City</t>
  </si>
  <si>
    <t>DASOLand: A Family Adventure and Leisure Park</t>
  </si>
  <si>
    <t xml:space="preserve">Majent Agro-Industrial Corporation </t>
  </si>
  <si>
    <t>Barangay San Vicente, Dasol, Pangasinan</t>
  </si>
  <si>
    <t>Ayala Avenue, Ayala Center, Makati City</t>
  </si>
  <si>
    <t>CIIF Agro-Industrial Park</t>
  </si>
  <si>
    <t>Corner Araneta and San Sebastian Streets, Bacolod City</t>
  </si>
  <si>
    <t>John Hay Special Tourism Economic Zone</t>
  </si>
  <si>
    <t>Baguio City, Benguet Province</t>
  </si>
  <si>
    <t>Misamis Oriental</t>
  </si>
  <si>
    <t>Pampanga</t>
  </si>
  <si>
    <t>Manila</t>
  </si>
  <si>
    <t>Cagayan de Oro City</t>
  </si>
  <si>
    <t>Laguna</t>
  </si>
  <si>
    <t>Bukidnon</t>
  </si>
  <si>
    <t>Muntinlupa City</t>
  </si>
  <si>
    <t>Cebu</t>
  </si>
  <si>
    <t>Maharlika Highway, Sto. Tomas, Batangas</t>
  </si>
  <si>
    <t>Total Consolidated Asset Management, Inc.</t>
  </si>
  <si>
    <t>Tatlong Kawayan, Barangay Dela Paz, Pasig City</t>
  </si>
  <si>
    <t xml:space="preserve">MQ Holdings Corporation </t>
  </si>
  <si>
    <t>Jacinto Extension cor. Quirino Avenue, Davao City</t>
  </si>
  <si>
    <t>Taganito Special Economic Zone</t>
  </si>
  <si>
    <t>25 ADB Avenue, Ortigas Center, Pasig City</t>
  </si>
  <si>
    <t>Barangay Maribago, Lapu-Lapu City</t>
  </si>
  <si>
    <t xml:space="preserve">Bulacan </t>
  </si>
  <si>
    <t>Extraordinary Development Corporation</t>
  </si>
  <si>
    <t xml:space="preserve">SM Prime Holdings, Inc. </t>
  </si>
  <si>
    <t>CHAS Realty and Development Corporation</t>
  </si>
  <si>
    <t>General Tinio and Melencio Streets, Cabanatuan City</t>
  </si>
  <si>
    <t>2153 Chino Roces Avenue corner Herrera Street, Makati City</t>
  </si>
  <si>
    <t xml:space="preserve">Barangays Tambo and Dongalo, Parañaque City </t>
  </si>
  <si>
    <t>Eagle I Landholdings, Inc.</t>
  </si>
  <si>
    <t xml:space="preserve">Parañaque City </t>
  </si>
  <si>
    <t>PENE Incorporated</t>
  </si>
  <si>
    <t>Frontera Verde Drive, Frontera Verde, Ortigas Avenue, Pasig City</t>
  </si>
  <si>
    <t>Meralco Avenue corner Julia Vargas Avenue, Ortigas Center, Pasig City</t>
  </si>
  <si>
    <t xml:space="preserve">Amberland Corporation </t>
  </si>
  <si>
    <t>Agrotex Gensan Economic Zone</t>
  </si>
  <si>
    <t>Food Terminal Incorporated Special Economic Zone</t>
  </si>
  <si>
    <t>Surigao del Norte</t>
  </si>
  <si>
    <t>JC Agricultural Development, Inc.</t>
  </si>
  <si>
    <t>McArthur Highway, Abangan Norte, Marilao, Bulacan</t>
  </si>
  <si>
    <t>Mang-hinao &amp; Balayong, Bauan, Batangas</t>
  </si>
  <si>
    <t>Sarangani Agro-Industrial Eco Zone</t>
  </si>
  <si>
    <t>Municipality of Alabel, Province of Sarangani</t>
  </si>
  <si>
    <t>Alsons Development &amp; Investment Corporation</t>
  </si>
  <si>
    <t xml:space="preserve"> Cavite</t>
  </si>
  <si>
    <t xml:space="preserve">Makati City </t>
  </si>
  <si>
    <t>Benguet</t>
  </si>
  <si>
    <t xml:space="preserve">Philippine Packing Agricultural Export Processing Zone </t>
  </si>
  <si>
    <t>Newport City CyberTourism Zone</t>
  </si>
  <si>
    <t>ePLDT, Inc.</t>
  </si>
  <si>
    <t>Olongapo-Gapan Road, Brgy. San Jose, San Fernando City, Pampanga</t>
  </si>
  <si>
    <t>Carlos P. Garcia (C5) corner Danny Floor  Street, Pasig City</t>
  </si>
  <si>
    <t>Ayala Avenue corner Salcedo Street, Makati City</t>
  </si>
  <si>
    <t>R-XI</t>
  </si>
  <si>
    <t>R-VII</t>
  </si>
  <si>
    <t>R-V</t>
  </si>
  <si>
    <t>R-I</t>
  </si>
  <si>
    <t>R-XII</t>
  </si>
  <si>
    <t>R-III</t>
  </si>
  <si>
    <t>Corner General Aguinaldo Avenue and P. Tuazon  Street, Araneta Center Cubao, Quezon City</t>
  </si>
  <si>
    <t>Facilities Centre Condominium Corporation</t>
  </si>
  <si>
    <t>Century City Development Corporation</t>
  </si>
  <si>
    <t>Philtown Technology Park</t>
  </si>
  <si>
    <t>22nd Street, Lacson, Bacolod City</t>
  </si>
  <si>
    <t>A.S. Fortuna Street, Banilad, Mandaue City</t>
  </si>
  <si>
    <t xml:space="preserve">Bridgebury Realty Corporation </t>
  </si>
  <si>
    <t>Robinsons Land Corporation</t>
  </si>
  <si>
    <t>Samal Casino Resort</t>
  </si>
  <si>
    <t xml:space="preserve">Megaworld Corporation </t>
  </si>
  <si>
    <t xml:space="preserve">Plaza De Luisa Development, Inc. </t>
  </si>
  <si>
    <t>Milagros, Esperanza, Agusan del Sur</t>
  </si>
  <si>
    <t>Shannalyne, Inc.</t>
  </si>
  <si>
    <t>Saint Cabrini Medical Center, Inc.</t>
  </si>
  <si>
    <t xml:space="preserve">Alcos Global Corporation </t>
  </si>
  <si>
    <t>Rockwell Business Center</t>
  </si>
  <si>
    <t>409 Shaw Boulevard, Mandaluyong City</t>
  </si>
  <si>
    <t xml:space="preserve">JELP Real Estate Development Corporation </t>
  </si>
  <si>
    <t>Marketing One Unlimited, Inc.</t>
  </si>
  <si>
    <t>Fernando F. Gonzaga, Inc.</t>
  </si>
  <si>
    <t>JP Laurel National Highway, Mataas na Lupa, Lipa City</t>
  </si>
  <si>
    <t>Baguio City</t>
  </si>
  <si>
    <t>MTP</t>
  </si>
  <si>
    <r>
      <t xml:space="preserve">ePLDT Ventus Jupiter Building     </t>
    </r>
    <r>
      <rPr>
        <b/>
        <sz val="10"/>
        <rFont val="Arial Narrow"/>
        <family val="2"/>
      </rPr>
      <t xml:space="preserve">                                                (Building floor area = 16,182 square meters)   </t>
    </r>
    <r>
      <rPr>
        <b/>
        <sz val="18"/>
        <rFont val="Arial Narrow"/>
        <family val="2"/>
      </rPr>
      <t xml:space="preserve">      </t>
    </r>
  </si>
  <si>
    <t>Barangay Kiwalan, Iligan City, Lanao del Norte</t>
  </si>
  <si>
    <t>WT Construction, Inc.</t>
  </si>
  <si>
    <t>6788 Ayala Avenue, Makati City</t>
  </si>
  <si>
    <t>Makati Sky Plaza, Inc.</t>
  </si>
  <si>
    <t>J.P. Laurel Ave. cor. Angliongto Street, Lanang, Davao City</t>
  </si>
  <si>
    <t>Damosa Land, Inc.</t>
  </si>
  <si>
    <t>Oakridge Realty Dev't.Corp.</t>
  </si>
  <si>
    <t>Philippine Economic Zone Authority</t>
  </si>
  <si>
    <t>Calamba Premiere International Park</t>
  </si>
  <si>
    <t>Starworld Corporation</t>
  </si>
  <si>
    <t xml:space="preserve">Carmelray Industrial Park </t>
  </si>
  <si>
    <t>Cavite Productivity and Economic Zone Corp.</t>
  </si>
  <si>
    <t>Central Technopark</t>
  </si>
  <si>
    <t xml:space="preserve">6783 Ayala Avenue, Salcedo Village, Baragay Bel-Air, Makati City </t>
  </si>
  <si>
    <t>Mun-Tech Land Land Co., Inc.</t>
  </si>
  <si>
    <t>Cabanatuan City</t>
  </si>
  <si>
    <t>Manila City</t>
  </si>
  <si>
    <t>Phil. BXT Corp. Tourism Economic Zone</t>
  </si>
  <si>
    <t>AIEZ</t>
  </si>
  <si>
    <t>Brgy. San Isidro, Tarlac City</t>
  </si>
  <si>
    <t>Brgy. Tibag, Tarlac City</t>
  </si>
  <si>
    <t>Pascor Drive, Brgy. Sto. Nino, Paranaque City</t>
  </si>
  <si>
    <t>2248 Pasong Tamo Extension, Makati City</t>
  </si>
  <si>
    <t xml:space="preserve">E.V. Edgemont Development Corporation </t>
  </si>
  <si>
    <t>23 ADB Avenue, Ortigas Center, Pasig City</t>
  </si>
  <si>
    <t>MDC 100, Inc.</t>
  </si>
  <si>
    <t>E. Rodriguez Jr. Avenue (C-5 Road) cor. Eastwood Avenue, Barangay Bagumbayan, Quezon City</t>
  </si>
  <si>
    <t>Angeles Industrial Park, Inc.</t>
  </si>
  <si>
    <t>95 A. Bonifacio Street, Baguio City</t>
  </si>
  <si>
    <t xml:space="preserve">Annie Marie C. Halili </t>
  </si>
  <si>
    <t>Km. 22, East Service Road, South Super Highway, Brgy. Cupang, Muntinlupa City</t>
  </si>
  <si>
    <t>Filinvest Land Inc.</t>
  </si>
  <si>
    <t>Mindanao Avenue, Cebu Business Park, Cebu City</t>
  </si>
  <si>
    <t>86 E. Rodriguez Jr. Avenue, Barnagay Ugong Norte, Quezon City</t>
  </si>
  <si>
    <t>TW &amp; Company, Inc.</t>
  </si>
  <si>
    <t>NUVO.CITY</t>
  </si>
  <si>
    <t>One Asia Business Center</t>
  </si>
  <si>
    <t>Bank of the Philippine Islands</t>
  </si>
  <si>
    <t>Aurora Boulevard corner Araneta Avenue, Barangay Doña Imelda, Quezon City</t>
  </si>
  <si>
    <t>Boracay Eco-Village Resort Tourism Economic Zone</t>
  </si>
  <si>
    <t>Yapak, Boracay Island, Malay, Aklan</t>
  </si>
  <si>
    <t>Boracay Property Holdings, Inc.</t>
  </si>
  <si>
    <t>Salinas Drive, Lahug, Cebu City</t>
  </si>
  <si>
    <t>Western Samar</t>
  </si>
  <si>
    <t>San Isidro and Libertad, Kaputian,  Samal City, Davao Del Norte</t>
  </si>
  <si>
    <t>Epifanio Delos Santos Avenue, Barangay Veterans Village, Quezon City</t>
  </si>
  <si>
    <t xml:space="preserve">Winsome Development Corporation </t>
  </si>
  <si>
    <t xml:space="preserve">Alphaland Corporation </t>
  </si>
  <si>
    <t>Bundagul and Paralayunan, Mabalacat, Pampanga</t>
  </si>
  <si>
    <t>Felix Huertas Street, Sta. Cruz, Manila</t>
  </si>
  <si>
    <t>Manila Jockey Club, Inc.</t>
  </si>
  <si>
    <t>Metrobank Avenue, Metropolitan Park, Central Business Park 1-A, San Rafael, Pasay City</t>
  </si>
  <si>
    <t xml:space="preserve">Federal Land, Inc. </t>
  </si>
  <si>
    <t xml:space="preserve">Majalco, Inc. </t>
  </si>
  <si>
    <t>Langkaan, Dasmariñas, Cavite</t>
  </si>
  <si>
    <t>First Cavite Industrial Estate Inc.</t>
  </si>
  <si>
    <t xml:space="preserve">First Philippine Industrial Park </t>
  </si>
  <si>
    <t>First Philippine Industrial Park Inc.</t>
  </si>
  <si>
    <t>Fil-Estate Industrial Park</t>
  </si>
  <si>
    <t>Trece Martirez &amp; Tanza, Cavite</t>
  </si>
  <si>
    <t>Fil-Estate Industrial Park Inc.</t>
  </si>
  <si>
    <t>Filinvest Technology Park - Calamba</t>
  </si>
  <si>
    <t>Bagong Nayong Pilipino – Entertainment City Manila</t>
  </si>
  <si>
    <t>Dumaguete Business Park, Inc.</t>
  </si>
  <si>
    <t xml:space="preserve">Philippine Securities Corporation </t>
  </si>
  <si>
    <t>Jasaan Misamis Oriental Ecozone</t>
  </si>
  <si>
    <t>Solana &amp; Luz Banzon, Jasaan, Misamis Oriental</t>
  </si>
  <si>
    <t>Misamis Oriental Land Development Corp.</t>
  </si>
  <si>
    <t>Efficient Holdings, Inc.</t>
  </si>
  <si>
    <t>Laguna Int'l. Industrial Park Inc.</t>
  </si>
  <si>
    <t>Laguna Technopark Inc.</t>
  </si>
  <si>
    <t>Leyte Industrial Development Estate</t>
  </si>
  <si>
    <t>Isabel, Leyte</t>
  </si>
  <si>
    <t>National Development Corporation</t>
  </si>
  <si>
    <t>Rio Tuba, Bataraza, Palawan</t>
  </si>
  <si>
    <t>Clark TI Special Economic Zone</t>
  </si>
  <si>
    <t xml:space="preserve">FLB Prime Holdings, Inc. </t>
  </si>
  <si>
    <t>A.S. Fortune St., Bakilid, Mandaue City, Cebu</t>
  </si>
  <si>
    <t>Benigno Aquino Ave., Mandurriao, Iloilo City</t>
  </si>
  <si>
    <t xml:space="preserve">Ceci Realty, Inc. </t>
  </si>
  <si>
    <t xml:space="preserve">SMPIC Special Economic Zone </t>
  </si>
  <si>
    <t>Bacolod City</t>
  </si>
  <si>
    <t>Carmelray - JTCI Corporation</t>
  </si>
  <si>
    <t>ECONOMIC ZONES</t>
  </si>
  <si>
    <t>:</t>
  </si>
  <si>
    <t>Manufacturing</t>
  </si>
  <si>
    <t>I.T.</t>
  </si>
  <si>
    <t>Tourism SEZ</t>
  </si>
  <si>
    <t>Medical Tourism Park</t>
  </si>
  <si>
    <t>Medical Tourism Center</t>
  </si>
  <si>
    <t>Agro-Industrial EZ</t>
  </si>
  <si>
    <t>Tagpuro, San Isidro, New Kawayan, Sto. Niño, Tacloban City, Leyte</t>
  </si>
  <si>
    <t>City Government of Tacloban</t>
  </si>
  <si>
    <t>Mother Ignacia Avenue cor. Sgt. Esguerra St., Diliman. Quezon  City</t>
  </si>
  <si>
    <t>Negros Oriental</t>
  </si>
  <si>
    <t>Cavite</t>
  </si>
  <si>
    <t>Camarines Sur</t>
  </si>
  <si>
    <t>AAPI Realty Corporation</t>
  </si>
  <si>
    <t>Angeles Industrial Park</t>
  </si>
  <si>
    <t>Paseo del Rio de Cagayan Economic Tourism Zone</t>
  </si>
  <si>
    <t>Macasandig, Cagayan de Oro City</t>
  </si>
  <si>
    <t>Paseo del Rio de Cagayan, Inc</t>
  </si>
  <si>
    <t>Lopue’s Mandalagan Corporation</t>
  </si>
  <si>
    <t>Lopue’s South Square IT Park</t>
  </si>
  <si>
    <t xml:space="preserve">Araneta Street, Barangay Tangub, Bacolod City </t>
  </si>
  <si>
    <t xml:space="preserve">Bacolod City </t>
  </si>
  <si>
    <t>Balo-I Agro-Industrial Economic Zone</t>
  </si>
  <si>
    <t>Barangay Maria Cristina, Balo-i, Lanao del Norte</t>
  </si>
  <si>
    <t xml:space="preserve">Balo-i Industrial, Inc. </t>
  </si>
  <si>
    <t>Corner Mindanao and Bohol Streets, Cebu Business Park, Cebu City</t>
  </si>
  <si>
    <t>Loreta Realty and Development Corporation</t>
  </si>
  <si>
    <t>Block 9, SM Central Business Park, Bay City, Pasay City</t>
  </si>
  <si>
    <t>Barangay San Miguel, Bauan, Batangas</t>
  </si>
  <si>
    <t>Goodsoil Marine Realty, Inc.</t>
  </si>
  <si>
    <t>Cebu Business Park, Cebu City, Province of Cebu</t>
  </si>
  <si>
    <t>90 General Maxilom Avenue, Cebu City</t>
  </si>
  <si>
    <t xml:space="preserve">JESA Management Corporation </t>
  </si>
  <si>
    <t>No. 222-224 Nicanor Garcia Street corner Jupiter Street, Makati City</t>
  </si>
  <si>
    <t xml:space="preserve">ePLDT, Inc. </t>
  </si>
  <si>
    <t xml:space="preserve">Omapad Road, Opao, Mandaue City </t>
  </si>
  <si>
    <t>High Point Information Technology Park, Inc.</t>
  </si>
  <si>
    <t>AGC Philippine Ecozone Management Corporation</t>
  </si>
  <si>
    <t>Zambales</t>
  </si>
  <si>
    <t>Filinvest Corporate City, Alabang, Muntinlupa City</t>
  </si>
  <si>
    <t>Marikina City</t>
  </si>
  <si>
    <t>Iloilo City</t>
  </si>
  <si>
    <t>CAR</t>
  </si>
  <si>
    <t>Rio Tuba Export Processing Zone</t>
  </si>
  <si>
    <t>Ekran Services Inc.</t>
  </si>
  <si>
    <t>San Carlos Ecozone</t>
  </si>
  <si>
    <t>Bugo, Cagayan De Oro City</t>
  </si>
  <si>
    <t>Kalayaan Avenue corner Salamanca Street, Barangay Poblacion, Makati City</t>
  </si>
  <si>
    <t>Laguna Technopark Annex</t>
  </si>
  <si>
    <t>HVG Arcade, Subangdaku, Mandaue City</t>
  </si>
  <si>
    <t xml:space="preserve">Lexmark Research &amp; Development Corporation </t>
  </si>
  <si>
    <t>Don Gil Garcia Street, Barangay Capitol Site, Cebu City</t>
  </si>
  <si>
    <t>Asahi Special Economic Zone</t>
  </si>
  <si>
    <t>Brgy. Pinagbuhatan, Pasig City</t>
  </si>
  <si>
    <t>Provincial Government of Tarlac</t>
  </si>
  <si>
    <t>Provincial Government of Leyte</t>
  </si>
  <si>
    <t>Brgy. Pawing, Palo, Leyte</t>
  </si>
  <si>
    <t>No.1 Julia Vargas Avenue corner Meralco Avenue, Barangay Ugong, Pasig City</t>
  </si>
  <si>
    <t>Westpoint Industrial Sales Co., Inc.</t>
  </si>
  <si>
    <t>Burgos Street coner Hilado National Highway, Bacolod City</t>
  </si>
  <si>
    <t>Pueblo de Oro Development Corporation</t>
  </si>
  <si>
    <t>2322 Chino Roces Avenue, Makati City</t>
  </si>
  <si>
    <t>Pangasinan</t>
  </si>
  <si>
    <t>Mandaluyong City</t>
  </si>
  <si>
    <t>Rosario Brothers Company, Inc.</t>
  </si>
  <si>
    <t>Alion and Cabcaben, Mariveles, Bataan</t>
  </si>
  <si>
    <t>Diversified  Ecozone Corporation</t>
  </si>
  <si>
    <t>Ludo &amp; Luym Development Corp.</t>
  </si>
  <si>
    <t>Maxilom Avenue corner Juana Osmeña Street, Cebu City</t>
  </si>
  <si>
    <t>Municipal Government of Valencia, Negros Oriental</t>
  </si>
  <si>
    <t xml:space="preserve">Barangay 47, Peñaranda Extension, Legaspi City, Albay </t>
  </si>
  <si>
    <t xml:space="preserve">CIIF Agro-Industrial Park – Legazpi </t>
  </si>
  <si>
    <t>Corners Sen. Gil Puyat and Makati Avenues, Makati City</t>
  </si>
  <si>
    <t>San Antonio Park Square, Lacson Street, Mandalagan, Bacolod City</t>
  </si>
  <si>
    <t>Corners Real, Dr. V. Locsin &amp; Cervantes Streets, Brgy. 3, Dumaguete City</t>
  </si>
  <si>
    <t>Dumaguete City</t>
  </si>
  <si>
    <t>Barangay Calindagan, Dumaguete, City</t>
  </si>
  <si>
    <t>Kamanga Agro-Industrial Ecozone Development Corporation</t>
  </si>
  <si>
    <t xml:space="preserve">Brgy. Kamanga, Municipality of Maasim, Province of Sarangani </t>
  </si>
  <si>
    <t>Kamanga Agro-Industrial Economic Zone</t>
  </si>
  <si>
    <t>Madaum, Tagum City, Davao del Norte</t>
  </si>
  <si>
    <t>Barrio Tambler, General Santos City</t>
  </si>
  <si>
    <t>Ganado &amp; Mamplasan, Biñan City, Laguna</t>
  </si>
  <si>
    <t xml:space="preserve">Barangay Biñan, Biñan City, Laguna </t>
  </si>
  <si>
    <t>Halang, Biñan City, Laguna</t>
  </si>
  <si>
    <t xml:space="preserve">Barangay San Antonio, Biñan City, Laguna </t>
  </si>
  <si>
    <t>Brgy. Tagapo, Sta. Rosa City, Laguna</t>
  </si>
  <si>
    <t xml:space="preserve">Barangays Don Jose and Sto. Domingo, Sta. Rosa City, Laguna </t>
  </si>
  <si>
    <t>Barrio San Jose, Sta. Rosa City, Laguna</t>
  </si>
  <si>
    <t>Pulong Sta. Cruz, Sta. Rosa City, Laguna</t>
  </si>
  <si>
    <t>Don Jose, Sta. Rosa City, Laguna</t>
  </si>
  <si>
    <t>Sta. Rosa and Biñan City, Laguna</t>
  </si>
  <si>
    <t>LIST OF SPECIAL ECONOMIC ZONES</t>
  </si>
  <si>
    <t xml:space="preserve">Comclark Network and Technology Corporation </t>
  </si>
  <si>
    <t>99 E. Rodriguez Jr., Barrio Ugong, Pasig City</t>
  </si>
  <si>
    <t>Archbishop Reyes Avenue corner Apitong Street, Barangay Camputhaw, Cebu City</t>
  </si>
  <si>
    <t>Barangay Tejero, Rosario, Cavite</t>
  </si>
  <si>
    <t>EDSA Grand Realty &amp; Development Corp.</t>
  </si>
  <si>
    <t>EDSA corner Corregidor Street, Quezon City</t>
  </si>
  <si>
    <t xml:space="preserve">Republic Wake Parks, Inc. </t>
  </si>
  <si>
    <t>Nuvali Development Complex, Barangay Canlubang, Calamba City, Laguna</t>
  </si>
  <si>
    <t>Republic Wakepark</t>
  </si>
  <si>
    <t xml:space="preserve">Creekside Development Corporation </t>
  </si>
  <si>
    <t>Meralco Avenue, Ortigas Center, Pasig City</t>
  </si>
  <si>
    <r>
      <t>EDSA Central IT Center 2</t>
    </r>
    <r>
      <rPr>
        <b/>
        <sz val="8"/>
        <rFont val="Arial Narrow"/>
        <family val="2"/>
      </rPr>
      <t xml:space="preserve">                                                                                                                                       </t>
    </r>
    <r>
      <rPr>
        <b/>
        <sz val="10"/>
        <rFont val="Arial Narrow"/>
        <family val="2"/>
      </rPr>
      <t>(Building floor area = 17,891.53 square meters)</t>
    </r>
  </si>
  <si>
    <t>Lot 13, Bradco Avenue, Aseana Business Park, Parañaque City</t>
  </si>
  <si>
    <t>Aseana Holdings, Inc.</t>
  </si>
  <si>
    <t>Batangas Racing Circuit Tourism Estate</t>
  </si>
  <si>
    <r>
      <t xml:space="preserve">Ororama Megacenter IT Center                          </t>
    </r>
    <r>
      <rPr>
        <b/>
        <sz val="10"/>
        <rFont val="Arial Narrow"/>
        <family val="2"/>
      </rPr>
      <t>(Building floor area = 29,950  square meters)</t>
    </r>
  </si>
  <si>
    <r>
      <t xml:space="preserve">Hi Point Information Technology Tower 1      </t>
    </r>
    <r>
      <rPr>
        <b/>
        <sz val="10"/>
        <rFont val="Arial Narrow"/>
        <family val="2"/>
      </rPr>
      <t xml:space="preserve">(Building floor area = 10,730 square meters)    </t>
    </r>
    <r>
      <rPr>
        <b/>
        <sz val="18"/>
        <rFont val="Arial Narrow"/>
        <family val="2"/>
      </rPr>
      <t xml:space="preserve">     </t>
    </r>
  </si>
  <si>
    <r>
      <t xml:space="preserve">Hi Point Information Technology Tower 2      </t>
    </r>
    <r>
      <rPr>
        <b/>
        <sz val="10"/>
        <rFont val="Arial Narrow"/>
        <family val="2"/>
      </rPr>
      <t xml:space="preserve">(Building floor area = 10,000 square meters)       </t>
    </r>
    <r>
      <rPr>
        <b/>
        <sz val="18"/>
        <rFont val="Arial Narrow"/>
        <family val="2"/>
      </rPr>
      <t xml:space="preserve">     </t>
    </r>
  </si>
  <si>
    <r>
      <t xml:space="preserve">Hi Point Information Technology Tower 3      </t>
    </r>
    <r>
      <rPr>
        <b/>
        <sz val="10"/>
        <rFont val="Arial Narrow"/>
        <family val="2"/>
      </rPr>
      <t xml:space="preserve">(Building floor area = 9,225 square meters)      </t>
    </r>
    <r>
      <rPr>
        <b/>
        <sz val="18"/>
        <rFont val="Arial Narrow"/>
        <family val="2"/>
      </rPr>
      <t xml:space="preserve">     </t>
    </r>
  </si>
  <si>
    <r>
      <t xml:space="preserve">K-Pointe Technology Center  </t>
    </r>
    <r>
      <rPr>
        <b/>
        <sz val="10"/>
        <rFont val="Arial Narrow"/>
        <family val="2"/>
      </rPr>
      <t xml:space="preserve">                                               (Building floor area = 10,412.36  square meters)</t>
    </r>
  </si>
  <si>
    <r>
      <t xml:space="preserve">Limketkai IT Center                                                </t>
    </r>
    <r>
      <rPr>
        <b/>
        <sz val="10"/>
        <rFont val="Arial Narrow"/>
        <family val="2"/>
      </rPr>
      <t>(Building floor area = 17,000 square meters)</t>
    </r>
  </si>
  <si>
    <r>
      <t xml:space="preserve">Lopue's San Sebastian  I.T. Center </t>
    </r>
    <r>
      <rPr>
        <b/>
        <sz val="10"/>
        <rFont val="Arial Narrow"/>
        <family val="2"/>
      </rPr>
      <t xml:space="preserve">                               (Building floor area = 17,767  square meters)</t>
    </r>
  </si>
  <si>
    <t>A.S. Fortuna Street, Bakilid, Mandaue City, Cebu</t>
  </si>
  <si>
    <t xml:space="preserve">Everjust Realty Development Corporation </t>
  </si>
  <si>
    <t>377 Sen. Gil Puyat Avenue, Makati City</t>
  </si>
  <si>
    <t>Goodland Company, Inc.</t>
  </si>
  <si>
    <t>LinkSy IT Park</t>
  </si>
  <si>
    <t>Bantayan, Dumaguete City, Negros Oriental</t>
  </si>
  <si>
    <t xml:space="preserve">July Development Corporation </t>
  </si>
  <si>
    <t>Leyte Mikyu  Economic Zone</t>
  </si>
  <si>
    <t>Pawing, Palo, Leyte</t>
  </si>
  <si>
    <t>Leyte Mikyu Resources Inc.</t>
  </si>
  <si>
    <t>CIIF Agro-Industrial Park – Cagayan</t>
  </si>
  <si>
    <t>Purok 3, Tablon, Cagayan de Oro City</t>
  </si>
  <si>
    <t>167 EDSA, Mandaluyong City</t>
  </si>
  <si>
    <t xml:space="preserve">Cyberzone Properties, Inc. </t>
  </si>
  <si>
    <t>Brgy. Wack-Wack, Mandaluyong City</t>
  </si>
  <si>
    <t xml:space="preserve">First Asia Realty and Development Corporation </t>
  </si>
  <si>
    <t xml:space="preserve">Barangay Irasan, Municipality of Roxas, Zamboanga del Norte </t>
  </si>
  <si>
    <t xml:space="preserve">Gyeongju Development Corporation </t>
  </si>
  <si>
    <t>J. Llorente corner Don Mariano Cui Street, Capitol Site, Cebu City</t>
  </si>
  <si>
    <t>Hantex Land Corporation</t>
  </si>
  <si>
    <t>Lot 17, Block 12, Ortigas Avenue cor. Roosevelt Street, Barangay Greenhills, San Juan City</t>
  </si>
  <si>
    <t xml:space="preserve">Universal Aquarius, Inc. </t>
  </si>
  <si>
    <t>58 P. Tuazon Boulevard corner 7th and 8th Avenue, Cubao, Quezon City</t>
  </si>
  <si>
    <t>6797 Ayala Avenue, Makati City</t>
  </si>
  <si>
    <t xml:space="preserve">Security Land Corporation </t>
  </si>
  <si>
    <t xml:space="preserve">STK-Prime Real Property Development Corporation </t>
  </si>
  <si>
    <t xml:space="preserve">Pilipinas Development Corporation </t>
  </si>
  <si>
    <t>Barangay Tambubong, San Rafael, Bulacan</t>
  </si>
  <si>
    <t>PDC Information Techno Park</t>
  </si>
  <si>
    <t>Lica Management, Inc.</t>
  </si>
  <si>
    <t xml:space="preserve">Shaw Boulevard, Barangay Pleasant Hill, Mandaluyong City </t>
  </si>
  <si>
    <t xml:space="preserve">Juan D. Nepomuceno Sons, Inc. </t>
  </si>
  <si>
    <t>Teresa Ave. cor. Don Juan Ave., Nepo Mart Commercial Complex, Angeles City, Pampanga</t>
  </si>
  <si>
    <t>NYK-Transnational Land Corporation</t>
  </si>
  <si>
    <t>Knowledge Avenue, Carmel Town, Canlubang, Calamba City, Laguna</t>
  </si>
  <si>
    <t>NYK-TDG I.T. Park</t>
  </si>
  <si>
    <t xml:space="preserve">Seung Holdings, Corporation </t>
  </si>
  <si>
    <t>Block 1, 5th Avenue, Bonifacio Global City, Taguig City</t>
  </si>
  <si>
    <t>Lot 5, Block 2, 32nd Street corner 9th Avenue, Bonifacio Global City, Taguig City</t>
  </si>
  <si>
    <t xml:space="preserve">Super Prime Holdings, Inc. </t>
  </si>
  <si>
    <t xml:space="preserve">Zamboanga del Norte </t>
  </si>
  <si>
    <r>
      <t xml:space="preserve">6750 Ayala Avenue Building                              </t>
    </r>
    <r>
      <rPr>
        <b/>
        <sz val="10"/>
        <rFont val="Arial Narrow"/>
        <family val="2"/>
      </rPr>
      <t>(Building floor area = 68,906.96 square meters)</t>
    </r>
  </si>
  <si>
    <r>
      <t xml:space="preserve">6780 Ayala                                                         </t>
    </r>
    <r>
      <rPr>
        <b/>
        <sz val="10"/>
        <rFont val="Arial Narrow"/>
        <family val="2"/>
      </rPr>
      <t>(Building floor area = 20,991.42  square meters)</t>
    </r>
  </si>
  <si>
    <r>
      <t xml:space="preserve">6788 Ayala Avenue Building                              </t>
    </r>
    <r>
      <rPr>
        <b/>
        <sz val="10"/>
        <rFont val="Arial Narrow"/>
        <family val="2"/>
      </rPr>
      <t>(Building floor area = 25,600 square meters)</t>
    </r>
  </si>
  <si>
    <r>
      <t xml:space="preserve">A. D. Gothong Information Technology Center  </t>
    </r>
    <r>
      <rPr>
        <b/>
        <sz val="10"/>
        <rFont val="Arial Narrow"/>
        <family val="2"/>
      </rPr>
      <t>(Building floor area = 3,596  square meters )</t>
    </r>
    <r>
      <rPr>
        <b/>
        <sz val="18"/>
        <rFont val="Arial Narrow"/>
        <family val="2"/>
      </rPr>
      <t xml:space="preserve">                             </t>
    </r>
  </si>
  <si>
    <r>
      <t xml:space="preserve">Alphaland Southgate Towers                             </t>
    </r>
    <r>
      <rPr>
        <b/>
        <sz val="10"/>
        <rFont val="Arial Narrow"/>
        <family val="2"/>
      </rPr>
      <t>(Building floor area = 71,857.79  square meters)</t>
    </r>
  </si>
  <si>
    <r>
      <t xml:space="preserve">Anson’s Center                                              </t>
    </r>
    <r>
      <rPr>
        <b/>
        <sz val="10"/>
        <rFont val="Arial Narrow"/>
        <family val="2"/>
      </rPr>
      <t xml:space="preserve">      (Building floor area = 27,110.06 square meters)            </t>
    </r>
  </si>
  <si>
    <r>
      <t xml:space="preserve">Asian Star Building                                            </t>
    </r>
    <r>
      <rPr>
        <b/>
        <sz val="10"/>
        <rFont val="Arial Narrow"/>
        <family val="2"/>
      </rPr>
      <t xml:space="preserve"> (Building floor area = 36,556.06  square meters)</t>
    </r>
  </si>
  <si>
    <r>
      <t xml:space="preserve">BA Lepanto Building                                         </t>
    </r>
    <r>
      <rPr>
        <b/>
        <sz val="10"/>
        <rFont val="Arial Narrow"/>
        <family val="2"/>
      </rPr>
      <t>(Building floor area = 34,936.61 square meters)</t>
    </r>
  </si>
  <si>
    <r>
      <t xml:space="preserve">BPI Buendia Center                                           </t>
    </r>
    <r>
      <rPr>
        <b/>
        <sz val="10"/>
        <rFont val="Arial Narrow"/>
        <family val="2"/>
      </rPr>
      <t>(Building floor area = 59,375.76 square meters)</t>
    </r>
  </si>
  <si>
    <r>
      <t xml:space="preserve">Burgundy Corporate Tower                               </t>
    </r>
    <r>
      <rPr>
        <b/>
        <sz val="8"/>
        <rFont val="Arial Narrow"/>
        <family val="2"/>
      </rPr>
      <t>(</t>
    </r>
    <r>
      <rPr>
        <b/>
        <sz val="10"/>
        <rFont val="Arial Narrow"/>
        <family val="2"/>
      </rPr>
      <t>Building floor area = 73,367 square meters )</t>
    </r>
  </si>
  <si>
    <r>
      <t xml:space="preserve">Convergys IT Building                                       </t>
    </r>
    <r>
      <rPr>
        <b/>
        <sz val="10"/>
        <rFont val="Arial Narrow"/>
        <family val="2"/>
      </rPr>
      <t>(Building floor area = 18,952.55 square meters)</t>
    </r>
  </si>
  <si>
    <r>
      <t xml:space="preserve">Creativo IT Center                                              </t>
    </r>
    <r>
      <rPr>
        <b/>
        <sz val="10"/>
        <rFont val="Arial Narrow"/>
        <family val="2"/>
      </rPr>
      <t>(Building floor area = 12,796 square meters)</t>
    </r>
  </si>
  <si>
    <r>
      <t xml:space="preserve">Cyber Park Building One                                   </t>
    </r>
    <r>
      <rPr>
        <b/>
        <sz val="10"/>
        <rFont val="Arial Narrow"/>
        <family val="2"/>
      </rPr>
      <t>Building floor area = 10,368 square meters )</t>
    </r>
  </si>
  <si>
    <r>
      <t xml:space="preserve">Worldwide Corporate Center                             </t>
    </r>
    <r>
      <rPr>
        <b/>
        <sz val="10"/>
        <rFont val="Arial Narrow"/>
        <family val="2"/>
      </rPr>
      <t>(Building floor area = 104,949 square meters)</t>
    </r>
  </si>
  <si>
    <r>
      <t xml:space="preserve">Wynsum Corporate Plaza IT Building                </t>
    </r>
    <r>
      <rPr>
        <b/>
        <sz val="10"/>
        <rFont val="Arial Narrow"/>
        <family val="2"/>
      </rPr>
      <t>(Building floor area = 44,742.14 square meters)</t>
    </r>
  </si>
  <si>
    <r>
      <t xml:space="preserve">Vitro Internet Data Center Building                     </t>
    </r>
    <r>
      <rPr>
        <b/>
        <sz val="10"/>
        <rFont val="Arial Narrow"/>
        <family val="2"/>
      </rPr>
      <t>(Building floor area = 12,246 square meters)</t>
    </r>
  </si>
  <si>
    <r>
      <t xml:space="preserve">UnionBank Plaza                                                </t>
    </r>
    <r>
      <rPr>
        <b/>
        <sz val="10"/>
        <rFont val="Arial Narrow"/>
        <family val="2"/>
      </rPr>
      <t>(Building floor area = 76,815.95 square meters)</t>
    </r>
  </si>
  <si>
    <r>
      <t xml:space="preserve">Transcom Center Bacolod                                  </t>
    </r>
    <r>
      <rPr>
        <b/>
        <sz val="10"/>
        <rFont val="Arial Narrow"/>
        <family val="2"/>
      </rPr>
      <t>(Building floor area = 5,542 square meters)</t>
    </r>
  </si>
  <si>
    <r>
      <t xml:space="preserve">Transcom Center                                               </t>
    </r>
    <r>
      <rPr>
        <b/>
        <sz val="10"/>
        <rFont val="Arial Narrow"/>
        <family val="2"/>
      </rPr>
      <t xml:space="preserve"> (Building floor area = 20,433 square meters)</t>
    </r>
  </si>
  <si>
    <r>
      <t xml:space="preserve">Trafalgar Plaza                                                   </t>
    </r>
    <r>
      <rPr>
        <b/>
        <sz val="10"/>
        <rFont val="Arial Narrow"/>
        <family val="2"/>
      </rPr>
      <t>(Building floor area = 33,145.8 square meters)</t>
    </r>
  </si>
  <si>
    <r>
      <t xml:space="preserve">The Paseo Center IT Building                            </t>
    </r>
    <r>
      <rPr>
        <b/>
        <sz val="10"/>
        <rFont val="Arial Narrow"/>
        <family val="2"/>
      </rPr>
      <t>(Building floor area = 9,818.60  square meters)</t>
    </r>
  </si>
  <si>
    <r>
      <t xml:space="preserve">The Discovery Center                                        </t>
    </r>
    <r>
      <rPr>
        <b/>
        <sz val="10"/>
        <rFont val="Arial Narrow"/>
        <family val="2"/>
      </rPr>
      <t>(Building floor area = 69,588.54 square meters)</t>
    </r>
  </si>
  <si>
    <r>
      <t xml:space="preserve">The Enterprise Center                                        </t>
    </r>
    <r>
      <rPr>
        <b/>
        <sz val="10"/>
        <rFont val="Arial Narrow"/>
        <family val="2"/>
      </rPr>
      <t>(Building floor area = 127,071.87 square meters)</t>
    </r>
  </si>
  <si>
    <r>
      <t xml:space="preserve">Synergis IT Center                                             </t>
    </r>
    <r>
      <rPr>
        <b/>
        <sz val="10"/>
        <rFont val="Arial Narrow"/>
        <family val="2"/>
      </rPr>
      <t>(Building floor area = 21,000 square meters)</t>
    </r>
  </si>
  <si>
    <r>
      <t xml:space="preserve">Summit One Office Tower                                 </t>
    </r>
    <r>
      <rPr>
        <b/>
        <sz val="10"/>
        <rFont val="Arial Narrow"/>
        <family val="2"/>
      </rPr>
      <t>(Building floor area = 56,385 square meters )</t>
    </r>
  </si>
  <si>
    <r>
      <t xml:space="preserve">SM Mezza Strip IT Center                                   </t>
    </r>
    <r>
      <rPr>
        <b/>
        <sz val="10"/>
        <rFont val="Arial Narrow"/>
        <family val="2"/>
      </rPr>
      <t>(Building floor area = 13,641 square meters)</t>
    </r>
  </si>
  <si>
    <r>
      <t xml:space="preserve">SM Makati Cyberzone Building                          </t>
    </r>
    <r>
      <rPr>
        <b/>
        <sz val="10"/>
        <rFont val="Arial Narrow"/>
        <family val="2"/>
      </rPr>
      <t>(Building floor area = 22054.86 square meters)</t>
    </r>
  </si>
  <si>
    <r>
      <t xml:space="preserve">SM Makati Cyber Zone 2 Building                       </t>
    </r>
    <r>
      <rPr>
        <b/>
        <sz val="10"/>
        <rFont val="Arial Narrow"/>
        <family val="2"/>
      </rPr>
      <t>(Building floor area = 16,900 square meters )</t>
    </r>
  </si>
  <si>
    <r>
      <t xml:space="preserve">SM City Bacoor                                                 </t>
    </r>
    <r>
      <rPr>
        <b/>
        <sz val="10"/>
        <rFont val="Arial Narrow"/>
        <family val="2"/>
      </rPr>
      <t>(Building floor area = 116,892.28  square meters )</t>
    </r>
  </si>
  <si>
    <r>
      <t xml:space="preserve">SM City Fairview – Annex II </t>
    </r>
    <r>
      <rPr>
        <b/>
        <sz val="10"/>
        <rFont val="Arial Narrow"/>
        <family val="2"/>
      </rPr>
      <t xml:space="preserve">                                                   (Building floor area = 22,322 square meters)</t>
    </r>
  </si>
  <si>
    <r>
      <t xml:space="preserve">SM City Pampanga                                            </t>
    </r>
    <r>
      <rPr>
        <b/>
        <sz val="10"/>
        <rFont val="Arial Narrow"/>
        <family val="2"/>
      </rPr>
      <t>(Building floor area = 116,431 square meters)</t>
    </r>
  </si>
  <si>
    <r>
      <t xml:space="preserve">SM CyberZone 1                                                </t>
    </r>
    <r>
      <rPr>
        <b/>
        <sz val="10"/>
        <rFont val="Arial Narrow"/>
        <family val="2"/>
      </rPr>
      <t>(Building floor area = 112,898 square meters)</t>
    </r>
  </si>
  <si>
    <r>
      <t xml:space="preserve">Silver City                                                          </t>
    </r>
    <r>
      <rPr>
        <b/>
        <sz val="10"/>
        <rFont val="Arial Narrow"/>
        <family val="2"/>
      </rPr>
      <t>(Building floor area = 22,034 square meters)</t>
    </r>
  </si>
  <si>
    <r>
      <t xml:space="preserve">SM Baguio Cyberzone Building                        </t>
    </r>
    <r>
      <rPr>
        <b/>
        <sz val="10"/>
        <rFont val="Arial Narrow"/>
        <family val="2"/>
      </rPr>
      <t>(Building floor area = 12,064.80 square meters )</t>
    </r>
  </si>
  <si>
    <r>
      <t xml:space="preserve">Robinsons-Equitable Tower                               </t>
    </r>
    <r>
      <rPr>
        <b/>
        <sz val="10"/>
        <rFont val="Arial Narrow"/>
        <family val="2"/>
      </rPr>
      <t>(Building floor area = 82,000.00 square meters )</t>
    </r>
  </si>
  <si>
    <r>
      <t xml:space="preserve">Robinsons Luisita                                             </t>
    </r>
    <r>
      <rPr>
        <b/>
        <sz val="10"/>
        <rFont val="Arial Narrow"/>
        <family val="2"/>
      </rPr>
      <t>(Building floor area = 9,836  square meters)</t>
    </r>
  </si>
  <si>
    <r>
      <t xml:space="preserve">Robinsons Cybergate Center     </t>
    </r>
    <r>
      <rPr>
        <b/>
        <sz val="10"/>
        <rFont val="Arial Narrow"/>
        <family val="2"/>
      </rPr>
      <t xml:space="preserve">                                       (Building floor area = 17,767.91 square meters)</t>
    </r>
  </si>
  <si>
    <r>
      <t xml:space="preserve">Robinsons Cybergate Cebu                               </t>
    </r>
    <r>
      <rPr>
        <b/>
        <sz val="10"/>
        <rFont val="Arial Narrow"/>
        <family val="2"/>
      </rPr>
      <t>(Building floor area = 26,806  square meters)</t>
    </r>
  </si>
  <si>
    <r>
      <t xml:space="preserve">Robinsons Big R Supercenter Cainta Junction </t>
    </r>
    <r>
      <rPr>
        <b/>
        <sz val="10"/>
        <rFont val="Arial Narrow"/>
        <family val="2"/>
      </rPr>
      <t>(Building floor area = 31,635.00 square meters)</t>
    </r>
  </si>
  <si>
    <r>
      <t xml:space="preserve">Robinsons Place Novaliches                             </t>
    </r>
    <r>
      <rPr>
        <b/>
        <sz val="10"/>
        <rFont val="Arial Narrow"/>
        <family val="2"/>
      </rPr>
      <t>(Building floor area = 55,765 square meters)</t>
    </r>
  </si>
  <si>
    <r>
      <t xml:space="preserve">Robinsons Place Otis (Manila Gas)                    </t>
    </r>
    <r>
      <rPr>
        <b/>
        <sz val="10"/>
        <rFont val="Arial Narrow"/>
        <family val="2"/>
      </rPr>
      <t>(Building floor area = 32,976 square meters)</t>
    </r>
  </si>
  <si>
    <r>
      <t xml:space="preserve">Robinsons Place Sta. Rosa                              </t>
    </r>
    <r>
      <rPr>
        <b/>
        <sz val="10"/>
        <rFont val="Arial Narrow"/>
        <family val="2"/>
      </rPr>
      <t>(Building floor area = 37,382 square meters)</t>
    </r>
  </si>
  <si>
    <r>
      <t xml:space="preserve">Arcenas Estate IT Building                                </t>
    </r>
    <r>
      <rPr>
        <b/>
        <sz val="10"/>
        <rFont val="Arial Narrow"/>
        <family val="2"/>
      </rPr>
      <t>(Building floor area = 5,337 square meters)</t>
    </r>
  </si>
  <si>
    <r>
      <t xml:space="preserve">Blue Wave Marikina IT Center                            </t>
    </r>
    <r>
      <rPr>
        <b/>
        <sz val="10"/>
        <rFont val="Arial Narrow"/>
        <family val="2"/>
      </rPr>
      <t>(Building floor area = 9,444  square meters)</t>
    </r>
  </si>
  <si>
    <r>
      <t xml:space="preserve">Diliman IT Building                                            </t>
    </r>
    <r>
      <rPr>
        <b/>
        <sz val="10"/>
        <rFont val="Arial Narrow"/>
        <family val="2"/>
      </rPr>
      <t>(Building floor area = 11,500.00 square meters)</t>
    </r>
  </si>
  <si>
    <r>
      <t xml:space="preserve">East Cyber Gate                                                </t>
    </r>
    <r>
      <rPr>
        <b/>
        <sz val="10"/>
        <rFont val="Arial Narrow"/>
        <family val="2"/>
      </rPr>
      <t>(Building floor area = 8,707.08  square meters)</t>
    </r>
  </si>
  <si>
    <r>
      <t xml:space="preserve">DPC Place Building                                           </t>
    </r>
    <r>
      <rPr>
        <b/>
        <sz val="10"/>
        <rFont val="Arial Narrow"/>
        <family val="2"/>
      </rPr>
      <t>(Building floor area = 24,836.25 square meters)</t>
    </r>
  </si>
  <si>
    <r>
      <t xml:space="preserve">EDSA Central IT Center                                    </t>
    </r>
    <r>
      <rPr>
        <b/>
        <sz val="10"/>
        <rFont val="Arial Narrow"/>
        <family val="2"/>
      </rPr>
      <t>(Building floor area =  42,754  square meters)</t>
    </r>
  </si>
  <si>
    <r>
      <t xml:space="preserve">ePLDT Ventus Libertad Building                        </t>
    </r>
    <r>
      <rPr>
        <b/>
        <sz val="10"/>
        <rFont val="Arial Narrow"/>
        <family val="2"/>
      </rPr>
      <t>(Building floor area = 7,438  square meters)</t>
    </r>
  </si>
  <si>
    <r>
      <t xml:space="preserve">Eugenio Lopez Jr. Communication Center         </t>
    </r>
    <r>
      <rPr>
        <b/>
        <sz val="10"/>
        <rFont val="Arial Narrow"/>
        <family val="2"/>
      </rPr>
      <t>(Building floor area = 101,608.32 square meters)</t>
    </r>
  </si>
  <si>
    <r>
      <t xml:space="preserve">Exportbank Plaza Building                                 </t>
    </r>
    <r>
      <rPr>
        <b/>
        <sz val="10"/>
        <rFont val="Arial Narrow"/>
        <family val="2"/>
      </rPr>
      <t>(Building floor area = 60,806.37 square meters)</t>
    </r>
  </si>
  <si>
    <r>
      <t xml:space="preserve">G. T. Tower International                                   </t>
    </r>
    <r>
      <rPr>
        <b/>
        <sz val="10"/>
        <rFont val="Arial Narrow"/>
        <family val="2"/>
      </rPr>
      <t>(Building floor area = 80,000square meters )</t>
    </r>
  </si>
  <si>
    <r>
      <t xml:space="preserve">Gateway Office Tower                                       </t>
    </r>
    <r>
      <rPr>
        <b/>
        <sz val="10"/>
        <rFont val="Arial Narrow"/>
        <family val="2"/>
      </rPr>
      <t>(Building floor area = 11,054.78 square meters)</t>
    </r>
  </si>
  <si>
    <r>
      <t xml:space="preserve">Gernarine Information Technology Center   </t>
    </r>
    <r>
      <rPr>
        <b/>
        <sz val="10"/>
        <rFont val="Arial Narrow"/>
        <family val="2"/>
      </rPr>
      <t xml:space="preserve">           (Building floor area = 3,128 square meters)</t>
    </r>
  </si>
  <si>
    <r>
      <t xml:space="preserve">Global Trade Center                                         </t>
    </r>
    <r>
      <rPr>
        <b/>
        <sz val="10"/>
        <rFont val="Arial Narrow"/>
        <family val="2"/>
      </rPr>
      <t>(Building floor area = 25,075 square meters)</t>
    </r>
  </si>
  <si>
    <r>
      <t xml:space="preserve">HDMF-WTCI IT Tower                                        </t>
    </r>
    <r>
      <rPr>
        <b/>
        <sz val="10"/>
        <rFont val="Arial Narrow"/>
        <family val="2"/>
      </rPr>
      <t>(Building floor area = 19,658.39 square meters)</t>
    </r>
  </si>
  <si>
    <r>
      <t xml:space="preserve">HPI Corporate Center                                        </t>
    </r>
    <r>
      <rPr>
        <b/>
        <sz val="10"/>
        <rFont val="Arial Narrow"/>
        <family val="2"/>
      </rPr>
      <t>(Building floor area = 7,500 square meters)</t>
    </r>
  </si>
  <si>
    <r>
      <t xml:space="preserve">Iloilo Commercial Development Corp. Building  </t>
    </r>
    <r>
      <rPr>
        <b/>
        <sz val="10"/>
        <rFont val="Arial Narrow"/>
        <family val="2"/>
      </rPr>
      <t>(Building floor area = 92,830  square meters)</t>
    </r>
  </si>
  <si>
    <r>
      <t xml:space="preserve">Innove IT Plaza                                                  </t>
    </r>
    <r>
      <rPr>
        <b/>
        <sz val="10"/>
        <rFont val="Arial Narrow"/>
        <family val="2"/>
      </rPr>
      <t>(Building floor area = 17,208.00 square meters)</t>
    </r>
  </si>
  <si>
    <r>
      <t xml:space="preserve">Insular Life Building                                           </t>
    </r>
    <r>
      <rPr>
        <b/>
        <sz val="10"/>
        <rFont val="Arial Narrow"/>
        <family val="2"/>
      </rPr>
      <t>(Building floor area = 21,037.39 square meters)</t>
    </r>
  </si>
  <si>
    <r>
      <t xml:space="preserve">Insular Life Corporate Center                             </t>
    </r>
    <r>
      <rPr>
        <b/>
        <sz val="10"/>
        <rFont val="Arial Narrow"/>
        <family val="2"/>
      </rPr>
      <t>(Building floor area = 32,785.18 square meters)</t>
    </r>
  </si>
  <si>
    <r>
      <t xml:space="preserve">JGC Philippines Building                                   </t>
    </r>
    <r>
      <rPr>
        <b/>
        <sz val="10"/>
        <rFont val="Arial Narrow"/>
        <family val="2"/>
      </rPr>
      <t>(Building floor area = 17836 square meters)</t>
    </r>
  </si>
  <si>
    <r>
      <t xml:space="preserve">JY Square IT Center III                                       </t>
    </r>
    <r>
      <rPr>
        <b/>
        <sz val="10"/>
        <rFont val="Arial Narrow"/>
        <family val="2"/>
      </rPr>
      <t>(Building floor area = 9,100 square meters)</t>
    </r>
  </si>
  <si>
    <r>
      <t xml:space="preserve">JY Square IT Center II                                        </t>
    </r>
    <r>
      <rPr>
        <b/>
        <sz val="10"/>
        <rFont val="Arial Narrow"/>
        <family val="2"/>
      </rPr>
      <t>(Building floor area = 6,750 square meters)</t>
    </r>
  </si>
  <si>
    <r>
      <t xml:space="preserve">JY Square IT Center                                           </t>
    </r>
    <r>
      <rPr>
        <b/>
        <sz val="10"/>
        <rFont val="Arial Narrow"/>
        <family val="2"/>
      </rPr>
      <t>(Building floor area = 10,341 square meters)</t>
    </r>
  </si>
  <si>
    <r>
      <t xml:space="preserve">Keppel Center                                                   </t>
    </r>
    <r>
      <rPr>
        <b/>
        <sz val="10"/>
        <rFont val="Arial Narrow"/>
        <family val="2"/>
      </rPr>
      <t>(Building floor area = 29,434 square meters)</t>
    </r>
  </si>
  <si>
    <r>
      <t xml:space="preserve">King’s Court IT Center                                      </t>
    </r>
    <r>
      <rPr>
        <b/>
        <sz val="10"/>
        <rFont val="Arial Narrow"/>
        <family val="2"/>
      </rPr>
      <t>(Building floor area = 23,116  square meters)</t>
    </r>
  </si>
  <si>
    <r>
      <t xml:space="preserve">Lopue's East I. T. Center                                  </t>
    </r>
    <r>
      <rPr>
        <b/>
        <sz val="10"/>
        <rFont val="Arial Narrow"/>
        <family val="2"/>
      </rPr>
      <t>(Building floor area = 20,000 square meters)</t>
    </r>
  </si>
  <si>
    <r>
      <t xml:space="preserve">Luisa Avenue Square IT Center                         </t>
    </r>
    <r>
      <rPr>
        <b/>
        <sz val="10"/>
        <rFont val="Arial Narrow"/>
        <family val="2"/>
      </rPr>
      <t>(Building floor area = 4,280 square meters )</t>
    </r>
  </si>
  <si>
    <r>
      <t xml:space="preserve">Luxur Plaza ITformation Centre                          </t>
    </r>
    <r>
      <rPr>
        <b/>
        <sz val="8"/>
        <rFont val="Arial Narrow"/>
        <family val="2"/>
      </rPr>
      <t>(Building floor area = 15,326 square meters)</t>
    </r>
  </si>
  <si>
    <r>
      <t xml:space="preserve">Market! Market!                                                 </t>
    </r>
    <r>
      <rPr>
        <b/>
        <sz val="10"/>
        <rFont val="Arial Narrow"/>
        <family val="2"/>
      </rPr>
      <t>(Building floor area = 178,832.81 square meters)</t>
    </r>
  </si>
  <si>
    <r>
      <t xml:space="preserve">Marvin Plaza Building                                       </t>
    </r>
    <r>
      <rPr>
        <b/>
        <sz val="10"/>
        <rFont val="Arial Narrow"/>
        <family val="2"/>
      </rPr>
      <t>Building floor area = 14,557 square meters)</t>
    </r>
  </si>
  <si>
    <r>
      <t xml:space="preserve">Monfort Information Technology Building         </t>
    </r>
    <r>
      <rPr>
        <b/>
        <sz val="10"/>
        <rFont val="Arial Narrow"/>
        <family val="2"/>
      </rPr>
      <t>(Building floor area = 2,284 square meters)</t>
    </r>
  </si>
  <si>
    <r>
      <t xml:space="preserve">Multinational Bancorporation Centre                 </t>
    </r>
    <r>
      <rPr>
        <b/>
        <sz val="10"/>
        <rFont val="Arial Narrow"/>
        <family val="2"/>
      </rPr>
      <t>(Building floor area = 22,582.87 square meters)</t>
    </r>
  </si>
  <si>
    <r>
      <t xml:space="preserve">Oakridge Information Technology Center           </t>
    </r>
    <r>
      <rPr>
        <b/>
        <sz val="10"/>
        <rFont val="Arial Narrow"/>
        <family val="2"/>
      </rPr>
      <t>(Building floor area = 8,425 square meters)</t>
    </r>
  </si>
  <si>
    <r>
      <t xml:space="preserve">Octagon IT Center                                             </t>
    </r>
    <r>
      <rPr>
        <b/>
        <sz val="10"/>
        <rFont val="Arial Narrow"/>
        <family val="2"/>
      </rPr>
      <t>(Building floor area = 30,707.30 square meters)</t>
    </r>
  </si>
  <si>
    <r>
      <t xml:space="preserve">Niscom IT Building                                            </t>
    </r>
    <r>
      <rPr>
        <b/>
        <sz val="10"/>
        <rFont val="Arial Narrow"/>
        <family val="2"/>
      </rPr>
      <t>(Building floor area = 18,347.385 square meters)</t>
    </r>
  </si>
  <si>
    <r>
      <t xml:space="preserve">One Corporate Centre                                        </t>
    </r>
    <r>
      <rPr>
        <b/>
        <sz val="10"/>
        <rFont val="Arial Narrow"/>
        <family val="2"/>
      </rPr>
      <t>(Building floor area = 117,799.07 square meters)</t>
    </r>
  </si>
  <si>
    <r>
      <t xml:space="preserve">Pacific Information Technology Center             </t>
    </r>
    <r>
      <rPr>
        <b/>
        <sz val="10"/>
        <rFont val="Arial Narrow"/>
        <family val="2"/>
      </rPr>
      <t>(Building floor area = 6,704square meters )</t>
    </r>
  </si>
  <si>
    <r>
      <t xml:space="preserve">Pacific Star Building                                          </t>
    </r>
    <r>
      <rPr>
        <b/>
        <sz val="10"/>
        <rFont val="Arial Narrow"/>
        <family val="2"/>
      </rPr>
      <t>(Building floor area = 95,377.79 square meters)</t>
    </r>
  </si>
  <si>
    <r>
      <t xml:space="preserve">Philamlife  I.T. Building                                      </t>
    </r>
    <r>
      <rPr>
        <b/>
        <sz val="10"/>
        <rFont val="Arial Narrow"/>
        <family val="2"/>
      </rPr>
      <t>(Building floor area = 104,127.00 square meters)</t>
    </r>
  </si>
  <si>
    <r>
      <t xml:space="preserve">Philamlife IT Tower                                            </t>
    </r>
    <r>
      <rPr>
        <b/>
        <sz val="10"/>
        <rFont val="Arial Narrow"/>
        <family val="2"/>
      </rPr>
      <t>(Building floor area = 104,127.00 square meters)</t>
    </r>
  </si>
  <si>
    <r>
      <t xml:space="preserve">Philplans Corporate Center                                </t>
    </r>
    <r>
      <rPr>
        <b/>
        <sz val="10"/>
        <rFont val="Arial Narrow"/>
        <family val="2"/>
      </rPr>
      <t xml:space="preserve">(Building floor area = 42,141.92  square meters)    </t>
    </r>
  </si>
  <si>
    <r>
      <t xml:space="preserve">PLDT Garnet Building                                        </t>
    </r>
    <r>
      <rPr>
        <b/>
        <sz val="10"/>
        <rFont val="Arial Narrow"/>
        <family val="2"/>
      </rPr>
      <t>(Building floor area = 7,499.34 square meters )</t>
    </r>
  </si>
  <si>
    <r>
      <t xml:space="preserve">Solaris One                                                      </t>
    </r>
    <r>
      <rPr>
        <b/>
        <sz val="16"/>
        <rFont val="Arial Narrow"/>
        <family val="2"/>
      </rPr>
      <t>(formerly Dela Rosa E-Services Building)</t>
    </r>
    <r>
      <rPr>
        <b/>
        <sz val="18"/>
        <rFont val="Arial Narrow"/>
        <family val="2"/>
      </rPr>
      <t xml:space="preserve">               </t>
    </r>
    <r>
      <rPr>
        <b/>
        <sz val="10"/>
        <rFont val="Arial Narrow"/>
        <family val="2"/>
      </rPr>
      <t xml:space="preserve"> (Building floor area = 57,454 square meters)     </t>
    </r>
  </si>
  <si>
    <r>
      <t xml:space="preserve">Riverbank Center ICT Bldg II                              </t>
    </r>
    <r>
      <rPr>
        <b/>
        <sz val="10"/>
        <rFont val="Arial Narrow"/>
        <family val="2"/>
      </rPr>
      <t>(Building floor area = 16,000 square meters)</t>
    </r>
  </si>
  <si>
    <r>
      <t xml:space="preserve">Riverbank Center ICT Bldg I                              </t>
    </r>
    <r>
      <rPr>
        <b/>
        <sz val="10"/>
        <rFont val="Arial Narrow"/>
        <family val="2"/>
      </rPr>
      <t>(Building floor area = 6,900 square meters)</t>
    </r>
  </si>
  <si>
    <r>
      <t xml:space="preserve">RCBC Plaza                                                       </t>
    </r>
    <r>
      <rPr>
        <b/>
        <sz val="10"/>
        <rFont val="Arial Narrow"/>
        <family val="2"/>
      </rPr>
      <t>(Building floor area = 241,186.98 square meters )</t>
    </r>
  </si>
  <si>
    <r>
      <t xml:space="preserve">PLDT Sampaloc Building                                   </t>
    </r>
    <r>
      <rPr>
        <b/>
        <sz val="10"/>
        <rFont val="Arial Narrow"/>
        <family val="2"/>
      </rPr>
      <t>(Building floor area = 25,997.55 square meters )</t>
    </r>
  </si>
  <si>
    <r>
      <t xml:space="preserve">Peoplesupport Center IT Building                      </t>
    </r>
    <r>
      <rPr>
        <b/>
        <sz val="10"/>
        <rFont val="Arial Narrow"/>
        <family val="2"/>
      </rPr>
      <t>(Building floor area = 19,699.76 square meters)</t>
    </r>
  </si>
  <si>
    <r>
      <t xml:space="preserve">PBCom Tower                                                    </t>
    </r>
    <r>
      <rPr>
        <b/>
        <sz val="10"/>
        <rFont val="Arial Narrow"/>
        <family val="2"/>
      </rPr>
      <t>(Building floor area = 117,480 square meters )</t>
    </r>
  </si>
  <si>
    <r>
      <t xml:space="preserve">Aurora Tower                                                  </t>
    </r>
    <r>
      <rPr>
        <b/>
        <sz val="10"/>
        <rFont val="Arial Narrow"/>
        <family val="2"/>
      </rPr>
      <t>(Building floor area = 26,342.15 square meters)</t>
    </r>
  </si>
  <si>
    <r>
      <t xml:space="preserve">Benedicto I.T. Center                                        </t>
    </r>
    <r>
      <rPr>
        <b/>
        <sz val="10"/>
        <rFont val="Arial Narrow"/>
        <family val="2"/>
      </rPr>
      <t>(Building floor area = 12,696square meters)</t>
    </r>
  </si>
  <si>
    <r>
      <t xml:space="preserve">Cash and Carry Mall                                         </t>
    </r>
    <r>
      <rPr>
        <b/>
        <sz val="10"/>
        <rFont val="Arial Narrow"/>
        <family val="2"/>
      </rPr>
      <t>(Building floor area = 30,000 square meters)</t>
    </r>
  </si>
  <si>
    <r>
      <t xml:space="preserve">CB Mall IT Center                                            </t>
    </r>
    <r>
      <rPr>
        <b/>
        <sz val="10"/>
        <rFont val="Arial Narrow"/>
        <family val="2"/>
      </rPr>
      <t xml:space="preserve">(Building floor area = 20,141.12  square meters)               </t>
    </r>
  </si>
  <si>
    <r>
      <t xml:space="preserve">Connecticut Arcade                                          </t>
    </r>
    <r>
      <rPr>
        <b/>
        <sz val="10"/>
        <rFont val="Arial Narrow"/>
        <family val="2"/>
      </rPr>
      <t>(Building floor area = 33,753  square meters)</t>
    </r>
  </si>
  <si>
    <r>
      <t xml:space="preserve">FLB Corporate Center                                     </t>
    </r>
    <r>
      <rPr>
        <b/>
        <sz val="10"/>
        <rFont val="Arial Narrow"/>
        <family val="2"/>
      </rPr>
      <t>(Building floor area = 16,000 square meters)</t>
    </r>
  </si>
  <si>
    <r>
      <t xml:space="preserve">GAGFA IT Center  </t>
    </r>
    <r>
      <rPr>
        <b/>
        <sz val="10"/>
        <rFont val="Arial Narrow"/>
        <family val="2"/>
      </rPr>
      <t xml:space="preserve">                                                                         (Building floor area = 32,000 square meters)</t>
    </r>
  </si>
  <si>
    <r>
      <t xml:space="preserve">Gateway Tower                                                </t>
    </r>
    <r>
      <rPr>
        <b/>
        <sz val="10"/>
        <rFont val="Arial Narrow"/>
        <family val="2"/>
      </rPr>
      <t>(Building floor area = 79,000 square meters)</t>
    </r>
  </si>
  <si>
    <r>
      <t xml:space="preserve">Georgetown Cybermall IT Building                   </t>
    </r>
    <r>
      <rPr>
        <b/>
        <sz val="10"/>
        <rFont val="Arial Narrow"/>
        <family val="2"/>
      </rPr>
      <t>(Building floor area = 12,781 square meters)</t>
    </r>
  </si>
  <si>
    <r>
      <t xml:space="preserve">JELP Business Solution Center                        </t>
    </r>
    <r>
      <rPr>
        <b/>
        <sz val="10"/>
        <rFont val="Arial Narrow"/>
        <family val="2"/>
      </rPr>
      <t xml:space="preserve">(Building floor area = 19,706  square meters)  </t>
    </r>
    <r>
      <rPr>
        <b/>
        <sz val="18"/>
        <rFont val="Arial Narrow"/>
        <family val="2"/>
      </rPr>
      <t xml:space="preserve">             </t>
    </r>
  </si>
  <si>
    <r>
      <t xml:space="preserve">Libran House IT Center                                   </t>
    </r>
    <r>
      <rPr>
        <b/>
        <sz val="10"/>
        <rFont val="Arial Narrow"/>
        <family val="2"/>
      </rPr>
      <t>(Building floor area = 5038.51  square meters)</t>
    </r>
  </si>
  <si>
    <r>
      <t xml:space="preserve">Maria Cristina Building                                    </t>
    </r>
    <r>
      <rPr>
        <b/>
        <sz val="10"/>
        <rFont val="Arial Narrow"/>
        <family val="2"/>
      </rPr>
      <t>(Building floor area = 6,960 square meters)</t>
    </r>
  </si>
  <si>
    <r>
      <t xml:space="preserve">Manila COD IT Building                                   </t>
    </r>
    <r>
      <rPr>
        <b/>
        <sz val="10"/>
        <rFont val="Arial Narrow"/>
        <family val="2"/>
      </rPr>
      <t>(Building floor area = 23,671 square meters)</t>
    </r>
  </si>
  <si>
    <r>
      <t xml:space="preserve">Megacenter IT Building                                     </t>
    </r>
    <r>
      <rPr>
        <b/>
        <sz val="10"/>
        <rFont val="Arial Narrow"/>
        <family val="2"/>
      </rPr>
      <t>(Building floor area = 49,898.20 square meters)</t>
    </r>
  </si>
  <si>
    <r>
      <t xml:space="preserve">Metropolis Star                                                 </t>
    </r>
    <r>
      <rPr>
        <b/>
        <sz val="10"/>
        <rFont val="Arial Narrow"/>
        <family val="2"/>
      </rPr>
      <t>(Building floor area = 160,081 square meters)</t>
    </r>
  </si>
  <si>
    <t>Okada Resorts                                                 (formerly Eagle I Entertainment City)</t>
  </si>
  <si>
    <r>
      <t xml:space="preserve">PCH IT Center                                                  </t>
    </r>
    <r>
      <rPr>
        <b/>
        <sz val="10"/>
        <rFont val="Arial Narrow"/>
        <family val="2"/>
      </rPr>
      <t xml:space="preserve">(Building floor area = 4,363 square meters)  </t>
    </r>
    <r>
      <rPr>
        <b/>
        <sz val="18"/>
        <rFont val="Arial Narrow"/>
        <family val="2"/>
      </rPr>
      <t xml:space="preserve">             </t>
    </r>
  </si>
  <si>
    <r>
      <t xml:space="preserve">Plazuela de Iloilo         </t>
    </r>
    <r>
      <rPr>
        <b/>
        <sz val="10"/>
        <rFont val="Arial Narrow"/>
        <family val="2"/>
      </rPr>
      <t xml:space="preserve">                                                                (Building floor area = 8,528 square meters)</t>
    </r>
  </si>
  <si>
    <r>
      <t xml:space="preserve">PSMT IT Building                                            </t>
    </r>
    <r>
      <rPr>
        <b/>
        <sz val="10"/>
        <rFont val="Arial Narrow"/>
        <family val="2"/>
      </rPr>
      <t>(Building floor area = 6,525 square meters)</t>
    </r>
  </si>
  <si>
    <r>
      <t xml:space="preserve">Qimonda I.T. Center   </t>
    </r>
    <r>
      <rPr>
        <b/>
        <sz val="10"/>
        <rFont val="Arial Narrow"/>
        <family val="2"/>
      </rPr>
      <t xml:space="preserve">                                                                 (Building floor area = 54,514 square meters )</t>
    </r>
  </si>
  <si>
    <r>
      <t xml:space="preserve">Reliance I.T. Center                                         </t>
    </r>
    <r>
      <rPr>
        <b/>
        <sz val="10"/>
        <rFont val="Arial Narrow"/>
        <family val="2"/>
      </rPr>
      <t>(Building floor area = 19,824.32  square meters)</t>
    </r>
  </si>
  <si>
    <r>
      <t xml:space="preserve">Robinland IT/BPO Center                                </t>
    </r>
    <r>
      <rPr>
        <b/>
        <sz val="10"/>
        <rFont val="Arial Narrow"/>
        <family val="2"/>
      </rPr>
      <t xml:space="preserve"> (Building floor area = 12,105 square meters )</t>
    </r>
  </si>
  <si>
    <r>
      <t xml:space="preserve">Robinsons Cagayan de Oro        </t>
    </r>
    <r>
      <rPr>
        <b/>
        <sz val="10"/>
        <rFont val="Arial Narrow"/>
        <family val="2"/>
      </rPr>
      <t xml:space="preserve">                                    (Building floor area = 18,450 square meters )</t>
    </r>
  </si>
  <si>
    <r>
      <t xml:space="preserve">Robinsons Place Iloilo                                      </t>
    </r>
    <r>
      <rPr>
        <b/>
        <sz val="10"/>
        <rFont val="Arial Narrow"/>
        <family val="2"/>
      </rPr>
      <t>(Building floor area = 78,158 square meters)</t>
    </r>
  </si>
  <si>
    <r>
      <t xml:space="preserve">Robinsons Starmills Pampanga                       </t>
    </r>
    <r>
      <rPr>
        <b/>
        <sz val="10"/>
        <rFont val="Arial Narrow"/>
        <family val="2"/>
      </rPr>
      <t>(Building floor area = 621,770 square meters)</t>
    </r>
  </si>
  <si>
    <r>
      <t xml:space="preserve">SMCO IT Center                                               </t>
    </r>
    <r>
      <rPr>
        <b/>
        <sz val="8"/>
        <rFont val="Arial Narrow"/>
        <family val="2"/>
      </rPr>
      <t>(</t>
    </r>
    <r>
      <rPr>
        <b/>
        <sz val="10"/>
        <rFont val="Arial Narrow"/>
        <family val="2"/>
      </rPr>
      <t>Building floor area = 83,292 square meters )</t>
    </r>
  </si>
  <si>
    <r>
      <t xml:space="preserve">St. Francis IT Centre                                         </t>
    </r>
    <r>
      <rPr>
        <b/>
        <sz val="8"/>
        <rFont val="Arial Narrow"/>
        <family val="2"/>
      </rPr>
      <t>(</t>
    </r>
    <r>
      <rPr>
        <b/>
        <sz val="10"/>
        <rFont val="Arial Narrow"/>
        <family val="2"/>
      </rPr>
      <t>Building floor area = 5,618 square meters )</t>
    </r>
  </si>
  <si>
    <r>
      <t xml:space="preserve">Starmall EDSA-Shaw    </t>
    </r>
    <r>
      <rPr>
        <b/>
        <sz val="10"/>
        <rFont val="Arial Narrow"/>
        <family val="2"/>
      </rPr>
      <t xml:space="preserve">                                                             (Building floor area = 69,741 square meters )</t>
    </r>
  </si>
  <si>
    <r>
      <t xml:space="preserve">The Facilities Centre                                         </t>
    </r>
    <r>
      <rPr>
        <b/>
        <sz val="10"/>
        <rFont val="Arial Narrow"/>
        <family val="2"/>
      </rPr>
      <t>(Building floor area = 15,770 square meters )</t>
    </r>
  </si>
  <si>
    <r>
      <t xml:space="preserve">The Paragon Corporate Centre                         </t>
    </r>
    <r>
      <rPr>
        <b/>
        <sz val="8"/>
        <rFont val="Arial Narrow"/>
        <family val="2"/>
      </rPr>
      <t>(Building floor area = 22,050.60 square meters)</t>
    </r>
  </si>
  <si>
    <r>
      <t xml:space="preserve">V-tech Tower                                                    </t>
    </r>
    <r>
      <rPr>
        <b/>
        <sz val="10"/>
        <rFont val="Arial Narrow"/>
        <family val="2"/>
      </rPr>
      <t>(Building floor area = 20,972.31 square meters)</t>
    </r>
  </si>
  <si>
    <r>
      <t xml:space="preserve">EDSA Grand Residences                                  </t>
    </r>
    <r>
      <rPr>
        <b/>
        <sz val="10"/>
        <rFont val="Arial Narrow"/>
        <family val="2"/>
      </rPr>
      <t>(Building floor area = 36,840.53 square meters)</t>
    </r>
  </si>
  <si>
    <r>
      <t xml:space="preserve">Filinvest EDSA Building                                      </t>
    </r>
    <r>
      <rPr>
        <b/>
        <sz val="10"/>
        <rFont val="Arial Narrow"/>
        <family val="2"/>
      </rPr>
      <t>(Building floor area = 13,899.81 square meters)</t>
    </r>
  </si>
  <si>
    <r>
      <t xml:space="preserve">SM City Rosario I.T. Center                                </t>
    </r>
    <r>
      <rPr>
        <b/>
        <sz val="10"/>
        <rFont val="Arial Narrow"/>
        <family val="2"/>
      </rPr>
      <t>(Building floor area = 57,559.31 square meters)</t>
    </r>
  </si>
  <si>
    <t>Barangay Mactan, Lapu-Lapu City, Cebu</t>
  </si>
  <si>
    <t xml:space="preserve">Pacific Poly Gums Holdings Corporation </t>
  </si>
  <si>
    <t>Cogon West, Carmen, Cebu City</t>
  </si>
  <si>
    <t>Carmen Cebu Gum Industrial Zone</t>
  </si>
  <si>
    <t xml:space="preserve">Alaska Land, Inc. </t>
  </si>
  <si>
    <t>120 E. Rodriguez Jr. Avenue corner Ortigas Avenue, Brgy. Ugong, Pasig City</t>
  </si>
  <si>
    <t xml:space="preserve"> Quimpo Boulevard, Matina, Davao City</t>
  </si>
  <si>
    <r>
      <rPr>
        <b/>
        <sz val="18"/>
        <rFont val="Arial Narrow"/>
        <family val="2"/>
      </rPr>
      <t xml:space="preserve">Robinsons Place Dasmariñas                               </t>
    </r>
    <r>
      <rPr>
        <b/>
        <sz val="10"/>
        <rFont val="Arial Narrow"/>
        <family val="2"/>
      </rPr>
      <t xml:space="preserve">                                                                        (Building floor area = 74,039 square meters )</t>
    </r>
  </si>
  <si>
    <r>
      <t xml:space="preserve">DG3 I. T. Center                    </t>
    </r>
    <r>
      <rPr>
        <b/>
        <sz val="10"/>
        <rFont val="Arial Narrow"/>
        <family val="2"/>
      </rPr>
      <t xml:space="preserve">                                                                              (Building floor area = 8,940 square meters)</t>
    </r>
  </si>
  <si>
    <r>
      <t xml:space="preserve">ECO Plaza   </t>
    </r>
    <r>
      <rPr>
        <b/>
        <sz val="10"/>
        <rFont val="Arial Narrow"/>
        <family val="2"/>
      </rPr>
      <t xml:space="preserve">                                                                                                                 (Building floor area = 37,372 square meters )</t>
    </r>
  </si>
  <si>
    <r>
      <t xml:space="preserve">EROS Building  </t>
    </r>
    <r>
      <rPr>
        <b/>
        <sz val="10"/>
        <rFont val="Arial Narrow"/>
        <family val="2"/>
      </rPr>
      <t xml:space="preserve">                                                                                                    (Building floor area = 4,628  square meters)</t>
    </r>
  </si>
  <si>
    <r>
      <t>Glorietta 5</t>
    </r>
    <r>
      <rPr>
        <b/>
        <sz val="10"/>
        <rFont val="Arial Narrow"/>
        <family val="2"/>
      </rPr>
      <t xml:space="preserve">                                                                                                                                (Building floor area = 45,893 square meters)</t>
    </r>
  </si>
  <si>
    <r>
      <t xml:space="preserve">Robinsons Place Lipa </t>
    </r>
    <r>
      <rPr>
        <b/>
        <sz val="8"/>
        <rFont val="Arial Narrow"/>
        <family val="2"/>
      </rPr>
      <t xml:space="preserve">                                                                                         </t>
    </r>
    <r>
      <rPr>
        <b/>
        <sz val="10"/>
        <rFont val="Arial Narrow"/>
        <family val="2"/>
      </rPr>
      <t>(Building floor area = 68,361 square meters)</t>
    </r>
  </si>
  <si>
    <r>
      <t xml:space="preserve">Sanctuary IT Building                                    </t>
    </r>
    <r>
      <rPr>
        <b/>
        <sz val="8"/>
        <rFont val="Arial Narrow"/>
        <family val="2"/>
      </rPr>
      <t xml:space="preserve">                                                           (Building floor area = 6,042 square meters )     </t>
    </r>
  </si>
  <si>
    <r>
      <t>SMCI IT Center</t>
    </r>
    <r>
      <rPr>
        <b/>
        <sz val="10"/>
        <rFont val="Arial Narrow"/>
        <family val="2"/>
      </rPr>
      <t xml:space="preserve">                                                                                                    (Building floor area = 101,735.57  square meters)</t>
    </r>
  </si>
  <si>
    <r>
      <t xml:space="preserve">Ayala North Point TechnoHub                           </t>
    </r>
    <r>
      <rPr>
        <b/>
        <sz val="14"/>
        <rFont val="Arial Narrow"/>
        <family val="2"/>
      </rPr>
      <t>(formerly Talisay - AyalaLand TechnoHub)</t>
    </r>
  </si>
  <si>
    <r>
      <rPr>
        <b/>
        <sz val="18"/>
        <rFont val="Arial Narrow"/>
        <family val="2"/>
      </rPr>
      <t xml:space="preserve">Cebu I.T. Park    </t>
    </r>
    <r>
      <rPr>
        <b/>
        <sz val="14"/>
        <rFont val="Arial Narrow"/>
        <family val="2"/>
      </rPr>
      <t xml:space="preserve">                                                                                                   (formerly Asia Town Information Technology Park)</t>
    </r>
  </si>
  <si>
    <t>Rizal Drive, Green Street and Hotel Drive, Barangay San Lorenzo, Makati City</t>
  </si>
  <si>
    <t xml:space="preserve">Joil UBF Corporation </t>
  </si>
  <si>
    <t>Topaz and Ruby Roads, Ortigas Center, Pasig City</t>
  </si>
  <si>
    <r>
      <t xml:space="preserve">500 Shaw Zentrum                                                   </t>
    </r>
    <r>
      <rPr>
        <b/>
        <sz val="10"/>
        <rFont val="Arial Narrow"/>
        <family val="2"/>
      </rPr>
      <t>(Building floor area = 22,382 square meters)</t>
    </r>
  </si>
  <si>
    <r>
      <t xml:space="preserve">GT Times Square Cebu                                            </t>
    </r>
    <r>
      <rPr>
        <b/>
        <sz val="10"/>
        <rFont val="Arial Narrow"/>
        <family val="2"/>
      </rPr>
      <t>(Building floor area = 37,722 square meters )</t>
    </r>
  </si>
  <si>
    <r>
      <t xml:space="preserve">Glorietta 1 BPO                                                          </t>
    </r>
    <r>
      <rPr>
        <b/>
        <sz val="10"/>
        <rFont val="Arial Narrow"/>
        <family val="2"/>
      </rPr>
      <t xml:space="preserve">(Building floor area = 24,000 square meters)           </t>
    </r>
  </si>
  <si>
    <r>
      <t xml:space="preserve">Glorietta 2 BPO                                                          </t>
    </r>
    <r>
      <rPr>
        <b/>
        <sz val="10"/>
        <rFont val="Arial Narrow"/>
        <family val="2"/>
      </rPr>
      <t>(Building floor area = 26,000 square meters)</t>
    </r>
  </si>
  <si>
    <r>
      <t xml:space="preserve">Goodland I.T. Center                                                </t>
    </r>
    <r>
      <rPr>
        <b/>
        <sz val="10"/>
        <rFont val="Arial Narrow"/>
        <family val="2"/>
      </rPr>
      <t>(Building floor area = 10,996 square meters)</t>
    </r>
  </si>
  <si>
    <r>
      <t xml:space="preserve">Ecotower                                                                    </t>
    </r>
    <r>
      <rPr>
        <b/>
        <sz val="10"/>
        <rFont val="Arial Narrow"/>
        <family val="2"/>
      </rPr>
      <t>(Building floor area = 52,451.63 square meters)</t>
    </r>
  </si>
  <si>
    <r>
      <t xml:space="preserve">SM City Lipa                                                                </t>
    </r>
    <r>
      <rPr>
        <b/>
        <sz val="8"/>
        <rFont val="Arial Narrow"/>
        <family val="2"/>
      </rPr>
      <t>(</t>
    </r>
    <r>
      <rPr>
        <b/>
        <sz val="10"/>
        <rFont val="Arial Narrow"/>
        <family val="2"/>
      </rPr>
      <t>Building floor area = 69,814.43 square meters )</t>
    </r>
  </si>
  <si>
    <r>
      <t xml:space="preserve">The Annex-SM City Davao IT Center                    </t>
    </r>
    <r>
      <rPr>
        <b/>
        <sz val="10"/>
        <rFont val="Arial Narrow"/>
        <family val="2"/>
      </rPr>
      <t>(Building floor area =  49,206.57 square meters)</t>
    </r>
  </si>
  <si>
    <r>
      <t xml:space="preserve">NCCC Davao IT Center                                                      </t>
    </r>
    <r>
      <rPr>
        <b/>
        <sz val="10"/>
        <rFont val="Arial Narrow"/>
        <family val="2"/>
      </rPr>
      <t xml:space="preserve"> (Building floor area = 79637.42 square meters)</t>
    </r>
  </si>
  <si>
    <r>
      <t xml:space="preserve">JESA Building                                                                </t>
    </r>
    <r>
      <rPr>
        <b/>
        <sz val="10"/>
        <rFont val="Arial Narrow"/>
        <family val="2"/>
      </rPr>
      <t xml:space="preserve">  (Building floor area = 8,310  square meters)               </t>
    </r>
  </si>
  <si>
    <t>Irasan-Roxas Zanorte Special Economic Zone</t>
  </si>
  <si>
    <r>
      <t xml:space="preserve">Allegro Center                                                             </t>
    </r>
    <r>
      <rPr>
        <b/>
        <sz val="10"/>
        <rFont val="Arial Narrow"/>
        <family val="2"/>
      </rPr>
      <t xml:space="preserve">(Building floor area = 6,257 square meters)    </t>
    </r>
  </si>
  <si>
    <r>
      <t xml:space="preserve">Amigo Mall                                                                                         </t>
    </r>
    <r>
      <rPr>
        <b/>
        <sz val="8"/>
        <rFont val="Arial Narrow"/>
        <family val="2"/>
      </rPr>
      <t xml:space="preserve">(Building floor area = 40,382 square meters)  </t>
    </r>
  </si>
  <si>
    <r>
      <t xml:space="preserve">I-Square Building </t>
    </r>
    <r>
      <rPr>
        <b/>
        <sz val="10"/>
        <rFont val="Arial Narrow"/>
        <family val="2"/>
      </rPr>
      <t xml:space="preserve">                                                                                                             (Building floor area = 23,899.16 square meters)</t>
    </r>
  </si>
  <si>
    <r>
      <t xml:space="preserve">KRC I.T. Zone                                                                                      </t>
    </r>
    <r>
      <rPr>
        <b/>
        <sz val="10"/>
        <rFont val="Arial Narrow"/>
        <family val="2"/>
      </rPr>
      <t>(Building floor area = 9,516.72 square meters)</t>
    </r>
  </si>
  <si>
    <r>
      <t xml:space="preserve">MDC 100                                                                                     </t>
    </r>
    <r>
      <rPr>
        <b/>
        <sz val="10"/>
        <rFont val="Arial Narrow"/>
        <family val="2"/>
      </rPr>
      <t>(Building floor area = 86,638  square meters)</t>
    </r>
  </si>
  <si>
    <r>
      <t>Sunnymede IT Center</t>
    </r>
    <r>
      <rPr>
        <b/>
        <sz val="10"/>
        <rFont val="Arial Narrow"/>
        <family val="2"/>
      </rPr>
      <t xml:space="preserve">                                                                                                    (Building floor area = 12,500 square meters)</t>
    </r>
  </si>
  <si>
    <r>
      <t xml:space="preserve">Two Sanparq </t>
    </r>
    <r>
      <rPr>
        <b/>
        <sz val="10"/>
        <rFont val="Arial Narrow"/>
        <family val="2"/>
      </rPr>
      <t xml:space="preserve">                                                                                                                          (Building floor area = 24,115 square meters)</t>
    </r>
  </si>
  <si>
    <t>The Mactan Newtown</t>
  </si>
  <si>
    <t>TOTAL APPROVED</t>
  </si>
  <si>
    <t>Pampanga Economic Zone</t>
  </si>
  <si>
    <r>
      <t xml:space="preserve">The Orient Square IT Center                                     </t>
    </r>
    <r>
      <rPr>
        <b/>
        <sz val="10"/>
        <rFont val="Arial Narrow"/>
        <family val="2"/>
      </rPr>
      <t>(Building floor area = 60,135.79 square meters)\</t>
    </r>
  </si>
  <si>
    <r>
      <t xml:space="preserve">eNTEC Building                                                </t>
    </r>
    <r>
      <rPr>
        <b/>
        <sz val="10"/>
        <rFont val="Arial Narrow"/>
        <family val="2"/>
      </rPr>
      <t>(Building floor area = 11,109 square meters)</t>
    </r>
  </si>
  <si>
    <r>
      <t xml:space="preserve">GGVPI IT Zone  </t>
    </r>
    <r>
      <rPr>
        <b/>
        <sz val="10"/>
        <rFont val="Arial Narrow"/>
        <family val="2"/>
      </rPr>
      <t xml:space="preserve">                                                                                (Building floor area = 34,272 square meters)</t>
    </r>
  </si>
  <si>
    <t>SM Seaside City Tourism Economic Zone</t>
  </si>
  <si>
    <t xml:space="preserve">Cebu South Road Properties Complex, Cebu City </t>
  </si>
  <si>
    <t xml:space="preserve">Quezon Street, Barangay Sampaguita, Iloilo City </t>
  </si>
  <si>
    <t>GST Iloilo Corporation</t>
  </si>
  <si>
    <r>
      <t>GST Iloilo Corporate Center</t>
    </r>
    <r>
      <rPr>
        <b/>
        <sz val="10"/>
        <rFont val="Arial Narrow"/>
        <family val="2"/>
      </rPr>
      <t xml:space="preserve">                                                        (Building floor area = 5,028.88  square meters)</t>
    </r>
  </si>
  <si>
    <t>Aboitiz Land, Inc.</t>
  </si>
  <si>
    <t xml:space="preserve">LISP-II Locators’ Association, Inc. </t>
  </si>
  <si>
    <t xml:space="preserve">LISP-I Locators’ Association, Inc. </t>
  </si>
  <si>
    <r>
      <t xml:space="preserve">Crown 7 I.T. Center  </t>
    </r>
    <r>
      <rPr>
        <b/>
        <sz val="10"/>
        <rFont val="Arial Narrow"/>
        <family val="2"/>
      </rPr>
      <t xml:space="preserve">                                                                                    (Building floor area = 13,851 square meters)</t>
    </r>
  </si>
  <si>
    <r>
      <t xml:space="preserve">Harvester Corporate Center                                </t>
    </r>
    <r>
      <rPr>
        <b/>
        <sz val="10"/>
        <rFont val="Arial Narrow"/>
        <family val="2"/>
      </rPr>
      <t>(Building floor area = 13,088.88 square meters)</t>
    </r>
  </si>
  <si>
    <r>
      <t xml:space="preserve">SLC Building                                                               </t>
    </r>
    <r>
      <rPr>
        <b/>
        <sz val="10"/>
        <rFont val="Arial Narrow"/>
        <family val="2"/>
      </rPr>
      <t>(Building floor area = 16,389.34 square meters)</t>
    </r>
  </si>
  <si>
    <t>Belle Grande Manila Bay</t>
  </si>
  <si>
    <r>
      <t xml:space="preserve">BTTC Center                                                     </t>
    </r>
    <r>
      <rPr>
        <b/>
        <sz val="10"/>
        <rFont val="Arial Narrow"/>
        <family val="2"/>
      </rPr>
      <t>(Building floor area = 18,000 square meters)</t>
    </r>
  </si>
  <si>
    <t>Loakan Road, Baguio City, Benguet Province</t>
  </si>
  <si>
    <t>Harrison Road, Baguio City, Benguet Province</t>
  </si>
  <si>
    <t>Gen. Aguinaldo cor. Tirona Hway, Brgy. Habay II, Bacoor City</t>
  </si>
  <si>
    <r>
      <t>SMNE IT Cente</t>
    </r>
    <r>
      <rPr>
        <sz val="18"/>
        <rFont val="Arial Narrow"/>
        <family val="2"/>
      </rPr>
      <t xml:space="preserve">r                                                 </t>
    </r>
    <r>
      <rPr>
        <b/>
        <sz val="10"/>
        <rFont val="Arial Narrow"/>
        <family val="2"/>
      </rPr>
      <t>(Building floor area = 92,830  square meters)</t>
    </r>
  </si>
  <si>
    <r>
      <t xml:space="preserve">Cebu I.T. Tower                                                                               </t>
    </r>
    <r>
      <rPr>
        <b/>
        <sz val="8"/>
        <rFont val="Arial Narrow"/>
        <family val="2"/>
      </rPr>
      <t>(Building floor area = 43,410.65 square meters)</t>
    </r>
  </si>
  <si>
    <r>
      <t xml:space="preserve">DBP IT Plaza                                                                                         </t>
    </r>
    <r>
      <rPr>
        <b/>
        <sz val="10"/>
        <rFont val="Arial Narrow"/>
        <family val="2"/>
      </rPr>
      <t>(Building floor area = 6,359 square meters)</t>
    </r>
  </si>
  <si>
    <r>
      <t xml:space="preserve">Filandia IT Center                                                                   </t>
    </r>
    <r>
      <rPr>
        <b/>
        <sz val="10"/>
        <rFont val="Arial Narrow"/>
        <family val="2"/>
      </rPr>
      <t>(Building floor area = 8,535 square meters)</t>
    </r>
  </si>
  <si>
    <r>
      <t xml:space="preserve">Hanston Square                                                                        </t>
    </r>
    <r>
      <rPr>
        <b/>
        <sz val="10"/>
        <rFont val="Arial Narrow"/>
        <family val="2"/>
      </rPr>
      <t>(Building floor area = 49,700 square meters)</t>
    </r>
  </si>
  <si>
    <r>
      <t xml:space="preserve">JG Summit Center                                                                           </t>
    </r>
    <r>
      <rPr>
        <b/>
        <sz val="10"/>
        <rFont val="Arial Narrow"/>
        <family val="2"/>
      </rPr>
      <t>(Building floor area = 61,135.00 square meters)</t>
    </r>
  </si>
  <si>
    <r>
      <t xml:space="preserve">Mango Square                                                                                </t>
    </r>
    <r>
      <rPr>
        <b/>
        <sz val="10"/>
        <rFont val="Arial Narrow"/>
        <family val="2"/>
      </rPr>
      <t>(Building floor area = 17,200 square meters)</t>
    </r>
  </si>
  <si>
    <r>
      <t xml:space="preserve">MJ Plaza                                                                                                      </t>
    </r>
    <r>
      <rPr>
        <b/>
        <sz val="10"/>
        <rFont val="Arial Narrow"/>
        <family val="2"/>
      </rPr>
      <t>(Building floor area = 5,286 square meters)</t>
    </r>
  </si>
  <si>
    <r>
      <t xml:space="preserve">One Global Place                                                                               </t>
    </r>
    <r>
      <rPr>
        <b/>
        <sz val="10"/>
        <rFont val="Arial Narrow"/>
        <family val="2"/>
      </rPr>
      <t xml:space="preserve">(Building floor area = 34,554 square meters)         </t>
    </r>
  </si>
  <si>
    <r>
      <t xml:space="preserve">One Sanparq                                                                                     </t>
    </r>
    <r>
      <rPr>
        <b/>
        <sz val="10"/>
        <rFont val="Arial Narrow"/>
        <family val="2"/>
      </rPr>
      <t>(Building floor area = 6,321 square meters)</t>
    </r>
  </si>
  <si>
    <r>
      <t xml:space="preserve">Pioneer House Cebu                                                                             </t>
    </r>
    <r>
      <rPr>
        <b/>
        <sz val="10"/>
        <rFont val="Arial Narrow"/>
        <family val="2"/>
      </rPr>
      <t>(Building floor area = 8,932.77 square meters)</t>
    </r>
  </si>
  <si>
    <r>
      <t xml:space="preserve">Q Plaza Building II                                                                         </t>
    </r>
    <r>
      <rPr>
        <b/>
        <sz val="10"/>
        <rFont val="Arial Narrow"/>
        <family val="2"/>
      </rPr>
      <t>(Building floor area = 6,094  square meters)</t>
    </r>
  </si>
  <si>
    <r>
      <t xml:space="preserve">Robinsons Cybergate Davao                                                                          </t>
    </r>
    <r>
      <rPr>
        <b/>
        <sz val="10"/>
        <rFont val="Arial Narrow"/>
        <family val="2"/>
      </rPr>
      <t>(Building floor area = 13,543  square meters)</t>
    </r>
  </si>
  <si>
    <r>
      <t xml:space="preserve">SDC IT Building                                                                      </t>
    </r>
    <r>
      <rPr>
        <b/>
        <sz val="8"/>
        <rFont val="Arial Narrow"/>
        <family val="2"/>
      </rPr>
      <t>(</t>
    </r>
    <r>
      <rPr>
        <b/>
        <sz val="10"/>
        <rFont val="Arial Narrow"/>
        <family val="2"/>
      </rPr>
      <t>Building floor area = 7,453 square meters )</t>
    </r>
  </si>
  <si>
    <r>
      <t xml:space="preserve">Sun Plaza                                                                                                  </t>
    </r>
    <r>
      <rPr>
        <b/>
        <sz val="10"/>
        <rFont val="Arial Narrow"/>
        <family val="2"/>
      </rPr>
      <t>(Building floor area = 26,338 square meters )</t>
    </r>
  </si>
  <si>
    <r>
      <t xml:space="preserve">Waltermart-North EDSA  </t>
    </r>
    <r>
      <rPr>
        <b/>
        <sz val="10"/>
        <rFont val="Arial Narrow"/>
        <family val="2"/>
      </rPr>
      <t xml:space="preserve">                                                                                            (Building floor area = 54,000 square meters )</t>
    </r>
  </si>
  <si>
    <r>
      <t xml:space="preserve">Zuellig Building                                                                                       </t>
    </r>
    <r>
      <rPr>
        <b/>
        <sz val="10"/>
        <rFont val="Arial Narrow"/>
        <family val="2"/>
      </rPr>
      <t>(Building floor area = 66,280 square meters)</t>
    </r>
  </si>
  <si>
    <t>Suntrust Ecotown Tanza</t>
  </si>
  <si>
    <t>(139 IT Centers &amp; 39 IT Parks)</t>
  </si>
  <si>
    <t>Pieceland Corporation</t>
  </si>
  <si>
    <t>(as of 31 December 2012)</t>
  </si>
  <si>
    <t>(52 IT Centers &amp; 16 IT Parks)</t>
  </si>
  <si>
    <t>Corner Avacena and Locsin Streets, Barangay North San Jose, Iloilo City</t>
  </si>
  <si>
    <t>Riverside Boardwalk, Barangay San Rafael, Iloilo City</t>
  </si>
  <si>
    <t>Villamonte, Bacolod City</t>
  </si>
  <si>
    <t>Cabatuan, Iloilo</t>
  </si>
  <si>
    <t>Old Airport, Iloilo City</t>
  </si>
  <si>
    <t>Benigno Aquino Avenue, Barangay San Rafael, Iloilo City</t>
  </si>
  <si>
    <r>
      <t xml:space="preserve">Alaska Land, Inc.                                                     </t>
    </r>
    <r>
      <rPr>
        <b/>
        <sz val="10"/>
        <rFont val="Arial Narrow"/>
        <family val="2"/>
      </rPr>
      <t>(Building floor area = 19,517 square meters)</t>
    </r>
  </si>
  <si>
    <r>
      <t xml:space="preserve">Cyberscape Beta                                                      </t>
    </r>
    <r>
      <rPr>
        <b/>
        <sz val="10"/>
        <rFont val="Arial Narrow"/>
        <family val="2"/>
      </rPr>
      <t>(Building floor area = 59373.6 square meters)</t>
    </r>
  </si>
  <si>
    <r>
      <t xml:space="preserve">Grand Cenia Hotel and Residences                     </t>
    </r>
    <r>
      <rPr>
        <b/>
        <sz val="10"/>
        <rFont val="Arial Narrow"/>
        <family val="2"/>
      </rPr>
      <t>(Building floor area = 53,301.45  square meters)</t>
    </r>
  </si>
  <si>
    <r>
      <t xml:space="preserve">JMALL IT Center                                                        </t>
    </r>
    <r>
      <rPr>
        <b/>
        <sz val="10"/>
        <rFont val="Arial Narrow"/>
        <family val="2"/>
      </rPr>
      <t>(Building floor area = 92,243 square meters)</t>
    </r>
  </si>
  <si>
    <r>
      <t xml:space="preserve">W Fifth Avenue                                                          </t>
    </r>
    <r>
      <rPr>
        <b/>
        <sz val="10"/>
        <rFont val="Arial Narrow"/>
        <family val="2"/>
      </rPr>
      <t>(Building floor area = 47,231.40 square meters)</t>
    </r>
  </si>
  <si>
    <r>
      <t xml:space="preserve">Aseana One                                                       </t>
    </r>
    <r>
      <rPr>
        <b/>
        <sz val="10"/>
        <rFont val="Arial Narrow"/>
        <family val="2"/>
      </rPr>
      <t xml:space="preserve">(Building floor area = 19,826.95 square meters)         </t>
    </r>
  </si>
  <si>
    <r>
      <t xml:space="preserve">SM Megamall I.T. Center                                          </t>
    </r>
    <r>
      <rPr>
        <b/>
        <sz val="10"/>
        <rFont val="Arial Narrow"/>
        <family val="2"/>
      </rPr>
      <t>(Building floor area = 58,159 square meters)</t>
    </r>
  </si>
</sst>
</file>

<file path=xl/styles.xml><?xml version="1.0" encoding="utf-8"?>
<styleSheet xmlns="http://schemas.openxmlformats.org/spreadsheetml/2006/main">
  <numFmts count="39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00"/>
    <numFmt numFmtId="171" formatCode="0.00000"/>
    <numFmt numFmtId="172" formatCode="mmmm\ d\,\ yyyy"/>
    <numFmt numFmtId="173" formatCode="dd\-mmm\-yy"/>
    <numFmt numFmtId="174" formatCode="#,##0.00;[Red]#,##0.0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  <numFmt numFmtId="181" formatCode="_(* #,##0.00000_);_(* \(#,##0.00000\);_(* &quot;-&quot;?????_);_(@_)"/>
    <numFmt numFmtId="182" formatCode="#,##0.000"/>
    <numFmt numFmtId="183" formatCode="&quot;$&quot;#,##0.00"/>
    <numFmt numFmtId="184" formatCode="#,##0.000_);\(#,##0.000\)"/>
    <numFmt numFmtId="185" formatCode="#,##0.0000000"/>
    <numFmt numFmtId="186" formatCode="[$-409]dd\-mmm\-yy;@"/>
    <numFmt numFmtId="187" formatCode="[$-409]dddd\,\ mmmm\ dd\,\ yyyy"/>
    <numFmt numFmtId="188" formatCode="[$-409]mmmm\ d\,\ yyyy;@"/>
    <numFmt numFmtId="189" formatCode="#,##0.000000"/>
    <numFmt numFmtId="190" formatCode="#,##0.00000000"/>
    <numFmt numFmtId="191" formatCode="_(* #,##0.0_);_(* \(#,##0.0\);_(* &quot;-&quot;_);_(@_)"/>
    <numFmt numFmtId="192" formatCode="0.0000"/>
    <numFmt numFmtId="193" formatCode="#,##0.0"/>
    <numFmt numFmtId="194" formatCode="0.00000000"/>
  </numFmts>
  <fonts count="58">
    <font>
      <sz val="10"/>
      <name val="Arial"/>
      <family val="0"/>
    </font>
    <font>
      <b/>
      <sz val="18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6"/>
      <name val="Arial Narrow"/>
      <family val="2"/>
    </font>
    <font>
      <b/>
      <sz val="17"/>
      <name val="Arial Narrow"/>
      <family val="2"/>
    </font>
    <font>
      <b/>
      <sz val="18"/>
      <name val="Arial"/>
      <family val="2"/>
    </font>
    <font>
      <sz val="18"/>
      <name val="Arial Narrow"/>
      <family val="2"/>
    </font>
    <font>
      <b/>
      <sz val="17.5"/>
      <name val="Arial Narrow"/>
      <family val="2"/>
    </font>
    <font>
      <sz val="48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24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indent="4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left" indent="4"/>
    </xf>
    <xf numFmtId="0" fontId="19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center" vertical="top"/>
    </xf>
    <xf numFmtId="170" fontId="1" fillId="0" borderId="0" xfId="0" applyNumberFormat="1" applyFont="1" applyFill="1" applyBorder="1" applyAlignment="1">
      <alignment horizontal="center" vertical="top"/>
    </xf>
    <xf numFmtId="170" fontId="1" fillId="0" borderId="0" xfId="0" applyNumberFormat="1" applyFont="1" applyFill="1" applyBorder="1" applyAlignment="1" quotePrefix="1">
      <alignment horizontal="center" vertical="top"/>
    </xf>
    <xf numFmtId="0" fontId="1" fillId="0" borderId="0" xfId="0" applyFont="1" applyFill="1" applyBorder="1" applyAlignment="1" quotePrefix="1">
      <alignment horizontal="center" vertical="top"/>
    </xf>
    <xf numFmtId="1" fontId="2" fillId="0" borderId="0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4" fontId="1" fillId="0" borderId="0" xfId="42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" fontId="5" fillId="0" borderId="12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 quotePrefix="1">
      <alignment horizontal="left" vertical="top"/>
    </xf>
    <xf numFmtId="0" fontId="1" fillId="0" borderId="11" xfId="0" applyFont="1" applyFill="1" applyBorder="1" applyAlignment="1">
      <alignment vertical="top"/>
    </xf>
    <xf numFmtId="1" fontId="2" fillId="0" borderId="11" xfId="0" applyNumberFormat="1" applyFont="1" applyFill="1" applyBorder="1" applyAlignment="1">
      <alignment horizontal="center" vertical="top"/>
    </xf>
    <xf numFmtId="4" fontId="1" fillId="0" borderId="11" xfId="42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170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/>
    </xf>
    <xf numFmtId="4" fontId="1" fillId="0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vertical="top"/>
    </xf>
    <xf numFmtId="170" fontId="1" fillId="0" borderId="11" xfId="0" applyNumberFormat="1" applyFont="1" applyFill="1" applyBorder="1" applyAlignment="1">
      <alignment vertical="top"/>
    </xf>
    <xf numFmtId="4" fontId="1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183" fontId="1" fillId="0" borderId="11" xfId="0" applyNumberFormat="1" applyFont="1" applyFill="1" applyBorder="1" applyAlignment="1">
      <alignment horizontal="center" vertical="top" wrapText="1"/>
    </xf>
    <xf numFmtId="4" fontId="1" fillId="0" borderId="11" xfId="42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center" vertical="top"/>
    </xf>
    <xf numFmtId="4" fontId="1" fillId="0" borderId="13" xfId="42" applyNumberFormat="1" applyFont="1" applyFill="1" applyBorder="1" applyAlignment="1">
      <alignment horizontal="center" vertical="top"/>
    </xf>
    <xf numFmtId="170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/>
    </xf>
    <xf numFmtId="1" fontId="2" fillId="0" borderId="12" xfId="0" applyNumberFormat="1" applyFont="1" applyFill="1" applyBorder="1" applyAlignment="1">
      <alignment horizontal="center" vertical="top"/>
    </xf>
    <xf numFmtId="4" fontId="1" fillId="0" borderId="12" xfId="42" applyNumberFormat="1" applyFont="1" applyFill="1" applyBorder="1" applyAlignment="1">
      <alignment horizontal="center" vertical="top"/>
    </xf>
    <xf numFmtId="170" fontId="1" fillId="0" borderId="1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wrapText="1" indent="1"/>
    </xf>
    <xf numFmtId="43" fontId="1" fillId="0" borderId="0" xfId="42" applyFont="1" applyFill="1" applyBorder="1" applyAlignment="1">
      <alignment horizontal="left" vertical="top" wrapText="1" indent="1"/>
    </xf>
    <xf numFmtId="172" fontId="1" fillId="0" borderId="0" xfId="0" applyNumberFormat="1" applyFont="1" applyFill="1" applyBorder="1" applyAlignment="1">
      <alignment horizontal="left" vertical="top" wrapText="1" indent="1"/>
    </xf>
    <xf numFmtId="2" fontId="1" fillId="0" borderId="0" xfId="0" applyNumberFormat="1" applyFont="1" applyFill="1" applyBorder="1" applyAlignment="1">
      <alignment horizontal="left" vertical="top" wrapText="1" indent="1"/>
    </xf>
    <xf numFmtId="173" fontId="1" fillId="0" borderId="0" xfId="0" applyNumberFormat="1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0" fontId="13" fillId="0" borderId="11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indent="1"/>
    </xf>
    <xf numFmtId="0" fontId="1" fillId="0" borderId="14" xfId="0" applyFont="1" applyFill="1" applyBorder="1" applyAlignment="1">
      <alignment horizontal="left" vertical="top" wrapText="1" indent="1"/>
    </xf>
    <xf numFmtId="2" fontId="1" fillId="0" borderId="11" xfId="0" applyNumberFormat="1" applyFont="1" applyFill="1" applyBorder="1" applyAlignment="1">
      <alignment horizontal="left" vertical="top" wrapText="1" indent="1"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Font="1" applyFill="1" applyBorder="1" applyAlignment="1" quotePrefix="1">
      <alignment horizontal="left" vertical="top" wrapText="1" indent="1"/>
    </xf>
    <xf numFmtId="0" fontId="5" fillId="0" borderId="11" xfId="0" applyFont="1" applyFill="1" applyBorder="1" applyAlignment="1">
      <alignment horizontal="left" vertical="top" wrapText="1" indent="1"/>
    </xf>
    <xf numFmtId="174" fontId="1" fillId="0" borderId="11" xfId="0" applyNumberFormat="1" applyFont="1" applyFill="1" applyBorder="1" applyAlignment="1">
      <alignment horizontal="left" vertical="top" wrapText="1" indent="1"/>
    </xf>
    <xf numFmtId="0" fontId="1" fillId="0" borderId="11" xfId="0" applyNumberFormat="1" applyFont="1" applyFill="1" applyBorder="1" applyAlignment="1">
      <alignment horizontal="left" vertical="top" wrapText="1" indent="1"/>
    </xf>
    <xf numFmtId="4" fontId="1" fillId="0" borderId="11" xfId="0" applyNumberFormat="1" applyFont="1" applyFill="1" applyBorder="1" applyAlignment="1">
      <alignment horizontal="left" vertical="top" wrapText="1" indent="1"/>
    </xf>
    <xf numFmtId="3" fontId="1" fillId="0" borderId="11" xfId="0" applyNumberFormat="1" applyFont="1" applyFill="1" applyBorder="1" applyAlignment="1">
      <alignment horizontal="left" vertical="top" wrapText="1" indent="1"/>
    </xf>
    <xf numFmtId="4" fontId="1" fillId="0" borderId="11" xfId="42" applyNumberFormat="1" applyFont="1" applyFill="1" applyBorder="1" applyAlignment="1">
      <alignment horizontal="left" vertical="top" wrapText="1" indent="1"/>
    </xf>
    <xf numFmtId="0" fontId="1" fillId="0" borderId="11" xfId="0" applyNumberFormat="1" applyFont="1" applyFill="1" applyBorder="1" applyAlignment="1">
      <alignment horizontal="left" vertical="top" indent="1"/>
    </xf>
    <xf numFmtId="183" fontId="1" fillId="0" borderId="11" xfId="0" applyNumberFormat="1" applyFont="1" applyFill="1" applyBorder="1" applyAlignment="1">
      <alignment horizontal="left" vertical="top" wrapText="1" indent="1"/>
    </xf>
    <xf numFmtId="0" fontId="10" fillId="0" borderId="11" xfId="0" applyFont="1" applyFill="1" applyBorder="1" applyAlignment="1">
      <alignment horizontal="left" vertical="top" wrapText="1" indent="1"/>
    </xf>
    <xf numFmtId="0" fontId="1" fillId="0" borderId="11" xfId="42" applyNumberFormat="1" applyFont="1" applyFill="1" applyBorder="1" applyAlignment="1">
      <alignment horizontal="left" vertical="top" wrapText="1" indent="1"/>
    </xf>
    <xf numFmtId="15" fontId="1" fillId="0" borderId="11" xfId="0" applyNumberFormat="1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170" fontId="1" fillId="0" borderId="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11" xfId="42" applyNumberFormat="1" applyFont="1" applyFill="1" applyBorder="1" applyAlignment="1">
      <alignment horizontal="center" vertical="top"/>
    </xf>
    <xf numFmtId="170" fontId="1" fillId="0" borderId="11" xfId="0" applyNumberFormat="1" applyFont="1" applyFill="1" applyBorder="1" applyAlignment="1">
      <alignment horizontal="center" vertical="top" wrapText="1"/>
    </xf>
    <xf numFmtId="0" fontId="1" fillId="0" borderId="11" xfId="42" applyNumberFormat="1" applyFont="1" applyFill="1" applyBorder="1" applyAlignment="1">
      <alignment horizontal="center" vertical="top" wrapText="1"/>
    </xf>
    <xf numFmtId="39" fontId="1" fillId="0" borderId="11" xfId="42" applyNumberFormat="1" applyFont="1" applyFill="1" applyBorder="1" applyAlignment="1">
      <alignment horizontal="center" vertical="top"/>
    </xf>
    <xf numFmtId="4" fontId="1" fillId="0" borderId="15" xfId="42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 indent="1"/>
    </xf>
    <xf numFmtId="182" fontId="1" fillId="0" borderId="11" xfId="0" applyNumberFormat="1" applyFont="1" applyFill="1" applyBorder="1" applyAlignment="1">
      <alignment horizontal="left" vertical="top" wrapText="1" indent="1"/>
    </xf>
    <xf numFmtId="43" fontId="1" fillId="0" borderId="11" xfId="42" applyFont="1" applyFill="1" applyBorder="1" applyAlignment="1">
      <alignment horizontal="center" vertical="top"/>
    </xf>
    <xf numFmtId="192" fontId="1" fillId="0" borderId="11" xfId="0" applyNumberFormat="1" applyFont="1" applyFill="1" applyBorder="1" applyAlignment="1">
      <alignment horizontal="center" vertical="top"/>
    </xf>
    <xf numFmtId="175" fontId="1" fillId="0" borderId="11" xfId="42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vertical="top"/>
    </xf>
    <xf numFmtId="0" fontId="1" fillId="0" borderId="16" xfId="0" applyFont="1" applyFill="1" applyBorder="1" applyAlignment="1">
      <alignment horizontal="left" vertical="top" wrapText="1" indent="1"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 wrapText="1"/>
    </xf>
    <xf numFmtId="172" fontId="1" fillId="0" borderId="0" xfId="0" applyNumberFormat="1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 inden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G325"/>
  <sheetViews>
    <sheetView tabSelected="1" zoomScale="55" zoomScaleNormal="55" zoomScaleSheetLayoutView="85" zoomScalePageLayoutView="0" workbookViewId="0" topLeftCell="A1">
      <selection activeCell="B3" sqref="B3:C3"/>
    </sheetView>
  </sheetViews>
  <sheetFormatPr defaultColWidth="4.8515625" defaultRowHeight="12.75"/>
  <cols>
    <col min="1" max="1" width="1.8515625" style="24" customWidth="1"/>
    <col min="2" max="2" width="8.00390625" style="31" customWidth="1"/>
    <col min="3" max="3" width="66.28125" style="63" customWidth="1"/>
    <col min="4" max="4" width="61.00390625" style="63" customWidth="1"/>
    <col min="5" max="5" width="53.57421875" style="63" customWidth="1"/>
    <col min="6" max="6" width="19.57421875" style="33" customWidth="1"/>
    <col min="7" max="7" width="17.00390625" style="28" customWidth="1"/>
    <col min="8" max="8" width="23.57421875" style="28" customWidth="1"/>
    <col min="9" max="9" width="14.421875" style="28" customWidth="1"/>
    <col min="10" max="11" width="4.8515625" style="24" customWidth="1"/>
    <col min="12" max="12" width="16.140625" style="24" customWidth="1"/>
    <col min="13" max="27" width="4.8515625" style="24" customWidth="1"/>
    <col min="28" max="16384" width="4.8515625" style="24" customWidth="1"/>
  </cols>
  <sheetData>
    <row r="1" spans="2:6" ht="23.25">
      <c r="B1" s="24" t="s">
        <v>505</v>
      </c>
      <c r="C1" s="62"/>
      <c r="F1" s="27"/>
    </row>
    <row r="2" spans="2:213" s="25" customFormat="1" ht="23.25">
      <c r="B2" s="24" t="s">
        <v>902</v>
      </c>
      <c r="C2" s="62"/>
      <c r="D2" s="63"/>
      <c r="E2" s="63"/>
      <c r="F2" s="27"/>
      <c r="G2" s="29"/>
      <c r="H2" s="29"/>
      <c r="I2" s="29"/>
      <c r="J2" s="30"/>
      <c r="K2" s="30"/>
      <c r="L2" s="30"/>
      <c r="M2" s="30"/>
      <c r="N2" s="30"/>
      <c r="P2" s="30"/>
      <c r="Q2" s="30"/>
      <c r="R2" s="30"/>
      <c r="S2" s="30"/>
      <c r="T2" s="30"/>
      <c r="U2" s="30"/>
      <c r="V2" s="30"/>
      <c r="X2" s="30"/>
      <c r="Y2" s="30"/>
      <c r="Z2" s="30"/>
      <c r="AA2" s="30"/>
      <c r="AB2" s="30"/>
      <c r="AC2" s="30"/>
      <c r="AD2" s="30"/>
      <c r="AF2" s="30"/>
      <c r="AG2" s="30"/>
      <c r="AH2" s="30"/>
      <c r="AI2" s="30"/>
      <c r="AJ2" s="30"/>
      <c r="AK2" s="30"/>
      <c r="AL2" s="30"/>
      <c r="AN2" s="30"/>
      <c r="AO2" s="30"/>
      <c r="AP2" s="30"/>
      <c r="AQ2" s="30"/>
      <c r="AR2" s="30"/>
      <c r="AS2" s="30"/>
      <c r="AT2" s="30"/>
      <c r="AV2" s="30"/>
      <c r="AW2" s="30"/>
      <c r="AX2" s="30"/>
      <c r="AY2" s="30"/>
      <c r="AZ2" s="30"/>
      <c r="BA2" s="30"/>
      <c r="BB2" s="30"/>
      <c r="BD2" s="30"/>
      <c r="BE2" s="30"/>
      <c r="BF2" s="30"/>
      <c r="BG2" s="30"/>
      <c r="BH2" s="30"/>
      <c r="BI2" s="30"/>
      <c r="BJ2" s="30"/>
      <c r="BL2" s="30"/>
      <c r="BM2" s="30"/>
      <c r="BN2" s="30"/>
      <c r="BO2" s="30"/>
      <c r="BP2" s="30"/>
      <c r="BQ2" s="30"/>
      <c r="BR2" s="30"/>
      <c r="BT2" s="30"/>
      <c r="BU2" s="30"/>
      <c r="BV2" s="30"/>
      <c r="BW2" s="30"/>
      <c r="BX2" s="30"/>
      <c r="BY2" s="30"/>
      <c r="BZ2" s="30"/>
      <c r="CB2" s="30"/>
      <c r="CC2" s="30"/>
      <c r="CD2" s="30"/>
      <c r="CE2" s="30"/>
      <c r="CF2" s="30"/>
      <c r="CG2" s="30"/>
      <c r="CH2" s="30"/>
      <c r="CJ2" s="30"/>
      <c r="CK2" s="30"/>
      <c r="CL2" s="30"/>
      <c r="CM2" s="30"/>
      <c r="CN2" s="30"/>
      <c r="CO2" s="30"/>
      <c r="CP2" s="30"/>
      <c r="CR2" s="30"/>
      <c r="CS2" s="30"/>
      <c r="CT2" s="30"/>
      <c r="CU2" s="30"/>
      <c r="CV2" s="30"/>
      <c r="CW2" s="30"/>
      <c r="CX2" s="30"/>
      <c r="CZ2" s="30"/>
      <c r="DA2" s="30"/>
      <c r="DB2" s="30"/>
      <c r="DC2" s="30"/>
      <c r="DD2" s="30"/>
      <c r="DE2" s="30"/>
      <c r="DF2" s="30"/>
      <c r="DH2" s="30"/>
      <c r="DI2" s="30"/>
      <c r="DJ2" s="30"/>
      <c r="DK2" s="30"/>
      <c r="DL2" s="30"/>
      <c r="DM2" s="30"/>
      <c r="DN2" s="30"/>
      <c r="DP2" s="30"/>
      <c r="DQ2" s="30"/>
      <c r="DR2" s="30"/>
      <c r="DS2" s="30"/>
      <c r="DT2" s="30"/>
      <c r="DU2" s="30"/>
      <c r="DV2" s="30"/>
      <c r="DX2" s="30"/>
      <c r="DY2" s="30"/>
      <c r="DZ2" s="30"/>
      <c r="EA2" s="30"/>
      <c r="EB2" s="30"/>
      <c r="EC2" s="30"/>
      <c r="ED2" s="30"/>
      <c r="EF2" s="30"/>
      <c r="EG2" s="30"/>
      <c r="EH2" s="30"/>
      <c r="EI2" s="30"/>
      <c r="EJ2" s="30"/>
      <c r="EK2" s="30"/>
      <c r="EL2" s="30"/>
      <c r="EN2" s="30"/>
      <c r="EO2" s="30"/>
      <c r="EP2" s="30"/>
      <c r="EQ2" s="30"/>
      <c r="ER2" s="30"/>
      <c r="ES2" s="30"/>
      <c r="ET2" s="30"/>
      <c r="EV2" s="30"/>
      <c r="EW2" s="30"/>
      <c r="EX2" s="30"/>
      <c r="EY2" s="30"/>
      <c r="EZ2" s="30"/>
      <c r="FA2" s="30"/>
      <c r="FB2" s="30"/>
      <c r="FD2" s="30"/>
      <c r="FE2" s="30"/>
      <c r="FF2" s="30"/>
      <c r="FG2" s="30"/>
      <c r="FH2" s="30"/>
      <c r="FI2" s="30"/>
      <c r="FJ2" s="30"/>
      <c r="FL2" s="30"/>
      <c r="FM2" s="30"/>
      <c r="FN2" s="30"/>
      <c r="FO2" s="30"/>
      <c r="FP2" s="30"/>
      <c r="FQ2" s="30"/>
      <c r="FR2" s="30"/>
      <c r="FT2" s="30"/>
      <c r="FU2" s="30"/>
      <c r="FV2" s="30"/>
      <c r="FW2" s="30"/>
      <c r="FX2" s="30"/>
      <c r="FY2" s="30"/>
      <c r="FZ2" s="30"/>
      <c r="GB2" s="30"/>
      <c r="GC2" s="30"/>
      <c r="GD2" s="30"/>
      <c r="GE2" s="30"/>
      <c r="GF2" s="30"/>
      <c r="GG2" s="30"/>
      <c r="GH2" s="30"/>
      <c r="GJ2" s="30"/>
      <c r="GK2" s="30"/>
      <c r="GL2" s="30"/>
      <c r="GM2" s="30"/>
      <c r="GN2" s="30"/>
      <c r="GO2" s="30"/>
      <c r="GP2" s="30"/>
      <c r="GR2" s="30"/>
      <c r="GS2" s="30"/>
      <c r="GT2" s="30"/>
      <c r="GU2" s="30"/>
      <c r="GV2" s="30"/>
      <c r="GW2" s="30"/>
      <c r="GX2" s="30"/>
      <c r="GZ2" s="30"/>
      <c r="HA2" s="30"/>
      <c r="HB2" s="30"/>
      <c r="HC2" s="30"/>
      <c r="HD2" s="30"/>
      <c r="HE2" s="30"/>
    </row>
    <row r="3" spans="2:6" ht="23.25">
      <c r="B3" s="113">
        <v>41274</v>
      </c>
      <c r="C3" s="113"/>
      <c r="D3" s="64"/>
      <c r="E3" s="65"/>
      <c r="F3" s="27"/>
    </row>
    <row r="4" spans="3:5" ht="12" customHeight="1">
      <c r="C4" s="66"/>
      <c r="D4" s="67"/>
      <c r="E4" s="67"/>
    </row>
    <row r="5" spans="2:9" s="26" customFormat="1" ht="27" customHeight="1">
      <c r="B5" s="115" t="s">
        <v>70</v>
      </c>
      <c r="C5" s="116" t="s">
        <v>598</v>
      </c>
      <c r="D5" s="116" t="s">
        <v>599</v>
      </c>
      <c r="E5" s="116" t="s">
        <v>600</v>
      </c>
      <c r="F5" s="34" t="s">
        <v>601</v>
      </c>
      <c r="G5" s="114" t="s">
        <v>53</v>
      </c>
      <c r="H5" s="114" t="s">
        <v>54</v>
      </c>
      <c r="I5" s="114" t="s">
        <v>55</v>
      </c>
    </row>
    <row r="6" spans="2:9" s="26" customFormat="1" ht="23.25" customHeight="1">
      <c r="B6" s="115"/>
      <c r="C6" s="116"/>
      <c r="D6" s="116"/>
      <c r="E6" s="116"/>
      <c r="F6" s="36" t="s">
        <v>594</v>
      </c>
      <c r="G6" s="114"/>
      <c r="H6" s="114"/>
      <c r="I6" s="114"/>
    </row>
    <row r="7" ht="8.25" customHeight="1"/>
    <row r="8" ht="23.25">
      <c r="B8" s="37" t="s">
        <v>260</v>
      </c>
    </row>
    <row r="9" ht="19.5" customHeight="1"/>
    <row r="10" spans="2:9" s="38" customFormat="1" ht="61.5" customHeight="1">
      <c r="B10" s="39">
        <v>1</v>
      </c>
      <c r="C10" s="68" t="s">
        <v>1111</v>
      </c>
      <c r="D10" s="69" t="s">
        <v>955</v>
      </c>
      <c r="E10" s="68" t="s">
        <v>954</v>
      </c>
      <c r="F10" s="40">
        <v>0.508606</v>
      </c>
      <c r="G10" s="41" t="s">
        <v>603</v>
      </c>
      <c r="H10" s="41" t="s">
        <v>873</v>
      </c>
      <c r="I10" s="41" t="s">
        <v>426</v>
      </c>
    </row>
    <row r="11" spans="2:9" s="38" customFormat="1" ht="61.5" customHeight="1">
      <c r="B11" s="39">
        <f aca="true" t="shared" si="0" ref="B11:B74">B10+1</f>
        <v>2</v>
      </c>
      <c r="C11" s="68" t="s">
        <v>966</v>
      </c>
      <c r="D11" s="68" t="s">
        <v>644</v>
      </c>
      <c r="E11" s="68" t="s">
        <v>232</v>
      </c>
      <c r="F11" s="40">
        <v>0.4759</v>
      </c>
      <c r="G11" s="42" t="s">
        <v>603</v>
      </c>
      <c r="H11" s="42" t="s">
        <v>151</v>
      </c>
      <c r="I11" s="42" t="s">
        <v>426</v>
      </c>
    </row>
    <row r="12" spans="2:9" s="38" customFormat="1" ht="61.5" customHeight="1">
      <c r="B12" s="39">
        <f t="shared" si="0"/>
        <v>3</v>
      </c>
      <c r="C12" s="68" t="s">
        <v>967</v>
      </c>
      <c r="D12" s="68" t="s">
        <v>443</v>
      </c>
      <c r="E12" s="68" t="s">
        <v>444</v>
      </c>
      <c r="F12" s="40">
        <v>0.24</v>
      </c>
      <c r="G12" s="40" t="s">
        <v>603</v>
      </c>
      <c r="H12" s="40" t="s">
        <v>151</v>
      </c>
      <c r="I12" s="42" t="s">
        <v>426</v>
      </c>
    </row>
    <row r="13" spans="2:9" s="38" customFormat="1" ht="61.5" customHeight="1">
      <c r="B13" s="39">
        <f t="shared" si="0"/>
        <v>4</v>
      </c>
      <c r="C13" s="68" t="s">
        <v>968</v>
      </c>
      <c r="D13" s="68" t="s">
        <v>728</v>
      </c>
      <c r="E13" s="68" t="s">
        <v>729</v>
      </c>
      <c r="F13" s="40">
        <v>0.24</v>
      </c>
      <c r="G13" s="35" t="s">
        <v>603</v>
      </c>
      <c r="H13" s="35" t="s">
        <v>151</v>
      </c>
      <c r="I13" s="42" t="s">
        <v>426</v>
      </c>
    </row>
    <row r="14" spans="2:9" s="38" customFormat="1" ht="61.5" customHeight="1">
      <c r="B14" s="39">
        <f t="shared" si="0"/>
        <v>5</v>
      </c>
      <c r="C14" s="68" t="s">
        <v>969</v>
      </c>
      <c r="D14" s="68" t="s">
        <v>413</v>
      </c>
      <c r="E14" s="68" t="s">
        <v>381</v>
      </c>
      <c r="F14" s="40">
        <v>0.1493</v>
      </c>
      <c r="G14" s="35" t="s">
        <v>697</v>
      </c>
      <c r="H14" s="35" t="s">
        <v>656</v>
      </c>
      <c r="I14" s="41" t="s">
        <v>426</v>
      </c>
    </row>
    <row r="15" spans="2:9" s="38" customFormat="1" ht="78.75" customHeight="1">
      <c r="B15" s="39">
        <f t="shared" si="0"/>
        <v>6</v>
      </c>
      <c r="C15" s="68" t="s">
        <v>49</v>
      </c>
      <c r="D15" s="68" t="s">
        <v>361</v>
      </c>
      <c r="E15" s="68" t="s">
        <v>362</v>
      </c>
      <c r="F15" s="40">
        <v>39.1132</v>
      </c>
      <c r="G15" s="41" t="s">
        <v>605</v>
      </c>
      <c r="H15" s="41" t="s">
        <v>148</v>
      </c>
      <c r="I15" s="41" t="s">
        <v>425</v>
      </c>
    </row>
    <row r="16" spans="2:9" s="38" customFormat="1" ht="53.25" customHeight="1">
      <c r="B16" s="39">
        <f t="shared" si="0"/>
        <v>7</v>
      </c>
      <c r="C16" s="68" t="s">
        <v>678</v>
      </c>
      <c r="D16" s="68" t="s">
        <v>891</v>
      </c>
      <c r="E16" s="70" t="s">
        <v>106</v>
      </c>
      <c r="F16" s="40">
        <v>11.0019</v>
      </c>
      <c r="G16" s="35" t="s">
        <v>700</v>
      </c>
      <c r="H16" s="35" t="s">
        <v>3</v>
      </c>
      <c r="I16" s="42" t="s">
        <v>744</v>
      </c>
    </row>
    <row r="17" spans="2:9" s="38" customFormat="1" ht="61.5" customHeight="1">
      <c r="B17" s="39">
        <f t="shared" si="0"/>
        <v>8</v>
      </c>
      <c r="C17" s="68" t="s">
        <v>638</v>
      </c>
      <c r="D17" s="68" t="s">
        <v>640</v>
      </c>
      <c r="E17" s="68" t="s">
        <v>639</v>
      </c>
      <c r="F17" s="40">
        <v>8.9639</v>
      </c>
      <c r="G17" s="41" t="s">
        <v>696</v>
      </c>
      <c r="H17" s="41" t="s">
        <v>558</v>
      </c>
      <c r="I17" s="41" t="s">
        <v>744</v>
      </c>
    </row>
    <row r="18" spans="2:9" s="38" customFormat="1" ht="53.25" customHeight="1">
      <c r="B18" s="39">
        <f t="shared" si="0"/>
        <v>9</v>
      </c>
      <c r="C18" s="68" t="s">
        <v>113</v>
      </c>
      <c r="D18" s="68" t="s">
        <v>182</v>
      </c>
      <c r="E18" s="68" t="s">
        <v>716</v>
      </c>
      <c r="F18" s="40">
        <v>2.2968</v>
      </c>
      <c r="G18" s="35" t="s">
        <v>603</v>
      </c>
      <c r="H18" s="35" t="s">
        <v>150</v>
      </c>
      <c r="I18" s="35" t="s">
        <v>244</v>
      </c>
    </row>
    <row r="19" spans="2:9" s="38" customFormat="1" ht="53.25" customHeight="1">
      <c r="B19" s="39">
        <f t="shared" si="0"/>
        <v>10</v>
      </c>
      <c r="C19" s="68" t="s">
        <v>532</v>
      </c>
      <c r="D19" s="70" t="s">
        <v>222</v>
      </c>
      <c r="E19" s="68" t="s">
        <v>319</v>
      </c>
      <c r="F19" s="40">
        <v>5.7052</v>
      </c>
      <c r="G19" s="35" t="s">
        <v>605</v>
      </c>
      <c r="H19" s="35" t="s">
        <v>653</v>
      </c>
      <c r="I19" s="35" t="s">
        <v>244</v>
      </c>
    </row>
    <row r="20" spans="2:9" s="38" customFormat="1" ht="61.5" customHeight="1">
      <c r="B20" s="39">
        <f t="shared" si="0"/>
        <v>11</v>
      </c>
      <c r="C20" s="68" t="s">
        <v>1122</v>
      </c>
      <c r="D20" s="68" t="s">
        <v>748</v>
      </c>
      <c r="E20" s="68" t="s">
        <v>466</v>
      </c>
      <c r="F20" s="40">
        <v>0.5</v>
      </c>
      <c r="G20" s="35" t="s">
        <v>603</v>
      </c>
      <c r="H20" s="35" t="s">
        <v>151</v>
      </c>
      <c r="I20" s="41" t="s">
        <v>426</v>
      </c>
    </row>
    <row r="21" spans="2:9" ht="61.5" customHeight="1">
      <c r="B21" s="39">
        <f t="shared" si="0"/>
        <v>12</v>
      </c>
      <c r="C21" s="71" t="s">
        <v>970</v>
      </c>
      <c r="D21" s="68" t="s">
        <v>355</v>
      </c>
      <c r="E21" s="70" t="s">
        <v>773</v>
      </c>
      <c r="F21" s="40">
        <v>0.9497</v>
      </c>
      <c r="G21" s="35" t="s">
        <v>603</v>
      </c>
      <c r="H21" s="35" t="s">
        <v>151</v>
      </c>
      <c r="I21" s="35" t="s">
        <v>426</v>
      </c>
    </row>
    <row r="22" spans="2:9" s="38" customFormat="1" ht="61.5" customHeight="1">
      <c r="B22" s="39">
        <f t="shared" si="0"/>
        <v>13</v>
      </c>
      <c r="C22" s="68" t="s">
        <v>1123</v>
      </c>
      <c r="D22" s="68" t="s">
        <v>255</v>
      </c>
      <c r="E22" s="68" t="s">
        <v>256</v>
      </c>
      <c r="F22" s="40">
        <v>0.9368</v>
      </c>
      <c r="G22" s="35" t="s">
        <v>604</v>
      </c>
      <c r="H22" s="35" t="s">
        <v>851</v>
      </c>
      <c r="I22" s="35" t="s">
        <v>426</v>
      </c>
    </row>
    <row r="23" spans="2:9" s="38" customFormat="1" ht="61.5" customHeight="1">
      <c r="B23" s="39">
        <f t="shared" si="0"/>
        <v>14</v>
      </c>
      <c r="C23" s="68" t="s">
        <v>261</v>
      </c>
      <c r="D23" s="68" t="s">
        <v>756</v>
      </c>
      <c r="E23" s="68" t="s">
        <v>823</v>
      </c>
      <c r="F23" s="40">
        <v>14.0804</v>
      </c>
      <c r="G23" s="42" t="s">
        <v>603</v>
      </c>
      <c r="H23" s="42" t="s">
        <v>655</v>
      </c>
      <c r="I23" s="41" t="s">
        <v>425</v>
      </c>
    </row>
    <row r="24" spans="2:9" s="38" customFormat="1" ht="61.5" customHeight="1">
      <c r="B24" s="39">
        <f t="shared" si="0"/>
        <v>15</v>
      </c>
      <c r="C24" s="68" t="s">
        <v>824</v>
      </c>
      <c r="D24" s="68" t="s">
        <v>371</v>
      </c>
      <c r="E24" s="68" t="s">
        <v>753</v>
      </c>
      <c r="F24" s="40">
        <v>32</v>
      </c>
      <c r="G24" s="42" t="s">
        <v>701</v>
      </c>
      <c r="H24" s="42" t="s">
        <v>650</v>
      </c>
      <c r="I24" s="41" t="s">
        <v>425</v>
      </c>
    </row>
    <row r="25" spans="2:9" s="38" customFormat="1" ht="61.5" customHeight="1">
      <c r="B25" s="39">
        <f t="shared" si="0"/>
        <v>16</v>
      </c>
      <c r="C25" s="68" t="s">
        <v>971</v>
      </c>
      <c r="D25" s="68" t="s">
        <v>750</v>
      </c>
      <c r="E25" s="68" t="s">
        <v>749</v>
      </c>
      <c r="F25" s="40">
        <v>0.1749</v>
      </c>
      <c r="G25" s="35" t="s">
        <v>603</v>
      </c>
      <c r="H25" s="35" t="s">
        <v>149</v>
      </c>
      <c r="I25" s="41" t="s">
        <v>426</v>
      </c>
    </row>
    <row r="26" spans="2:9" s="38" customFormat="1" ht="61.5" customHeight="1">
      <c r="B26" s="39">
        <f t="shared" si="0"/>
        <v>17</v>
      </c>
      <c r="C26" s="68" t="s">
        <v>471</v>
      </c>
      <c r="D26" s="68" t="s">
        <v>455</v>
      </c>
      <c r="E26" s="68" t="s">
        <v>630</v>
      </c>
      <c r="F26" s="40">
        <v>7.401</v>
      </c>
      <c r="G26" s="35" t="s">
        <v>603</v>
      </c>
      <c r="H26" s="35" t="s">
        <v>150</v>
      </c>
      <c r="I26" s="35" t="s">
        <v>244</v>
      </c>
    </row>
    <row r="27" spans="1:241" s="43" customFormat="1" ht="61.5" customHeight="1">
      <c r="A27" s="38"/>
      <c r="B27" s="39">
        <f t="shared" si="0"/>
        <v>18</v>
      </c>
      <c r="C27" s="68" t="s">
        <v>1008</v>
      </c>
      <c r="D27" s="68" t="s">
        <v>376</v>
      </c>
      <c r="E27" s="68" t="s">
        <v>33</v>
      </c>
      <c r="F27" s="40">
        <v>1.2799</v>
      </c>
      <c r="G27" s="42" t="s">
        <v>697</v>
      </c>
      <c r="H27" s="42" t="s">
        <v>656</v>
      </c>
      <c r="I27" s="42" t="s">
        <v>426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</row>
    <row r="28" spans="2:9" s="38" customFormat="1" ht="61.5" customHeight="1">
      <c r="B28" s="39">
        <f t="shared" si="0"/>
        <v>19</v>
      </c>
      <c r="C28" s="72" t="s">
        <v>862</v>
      </c>
      <c r="D28" s="68" t="s">
        <v>863</v>
      </c>
      <c r="E28" s="68" t="s">
        <v>847</v>
      </c>
      <c r="F28" s="40">
        <v>28.0249</v>
      </c>
      <c r="G28" s="40" t="s">
        <v>603</v>
      </c>
      <c r="H28" s="40" t="s">
        <v>149</v>
      </c>
      <c r="I28" s="41" t="s">
        <v>425</v>
      </c>
    </row>
    <row r="29" spans="2:9" s="38" customFormat="1" ht="61.5" customHeight="1">
      <c r="B29" s="39">
        <f t="shared" si="0"/>
        <v>20</v>
      </c>
      <c r="C29" s="68" t="s">
        <v>1184</v>
      </c>
      <c r="D29" s="68" t="s">
        <v>915</v>
      </c>
      <c r="E29" s="68" t="s">
        <v>916</v>
      </c>
      <c r="F29" s="44">
        <v>1</v>
      </c>
      <c r="G29" s="41" t="s">
        <v>603</v>
      </c>
      <c r="H29" s="41" t="s">
        <v>243</v>
      </c>
      <c r="I29" s="35" t="s">
        <v>426</v>
      </c>
    </row>
    <row r="30" spans="2:9" s="38" customFormat="1" ht="61.5" customHeight="1">
      <c r="B30" s="39">
        <f t="shared" si="0"/>
        <v>21</v>
      </c>
      <c r="C30" s="68" t="s">
        <v>972</v>
      </c>
      <c r="D30" s="68" t="s">
        <v>220</v>
      </c>
      <c r="E30" s="68" t="s">
        <v>123</v>
      </c>
      <c r="F30" s="40">
        <v>0.2935</v>
      </c>
      <c r="G30" s="35" t="s">
        <v>603</v>
      </c>
      <c r="H30" s="35" t="s">
        <v>655</v>
      </c>
      <c r="I30" s="35" t="s">
        <v>426</v>
      </c>
    </row>
    <row r="31" spans="2:9" s="38" customFormat="1" ht="61.5" customHeight="1">
      <c r="B31" s="39">
        <f t="shared" si="0"/>
        <v>22</v>
      </c>
      <c r="C31" s="68" t="s">
        <v>1106</v>
      </c>
      <c r="D31" s="68" t="s">
        <v>360</v>
      </c>
      <c r="E31" s="68" t="s">
        <v>232</v>
      </c>
      <c r="F31" s="40">
        <v>12.945</v>
      </c>
      <c r="G31" s="35" t="s">
        <v>604</v>
      </c>
      <c r="H31" s="35" t="s">
        <v>259</v>
      </c>
      <c r="I31" s="35" t="s">
        <v>244</v>
      </c>
    </row>
    <row r="32" spans="2:9" s="38" customFormat="1" ht="61.5" customHeight="1">
      <c r="B32" s="39">
        <f t="shared" si="0"/>
        <v>23</v>
      </c>
      <c r="C32" s="68" t="s">
        <v>973</v>
      </c>
      <c r="D32" s="68" t="s">
        <v>95</v>
      </c>
      <c r="E32" s="70" t="s">
        <v>96</v>
      </c>
      <c r="F32" s="40">
        <v>0.24</v>
      </c>
      <c r="G32" s="35" t="s">
        <v>603</v>
      </c>
      <c r="H32" s="35" t="s">
        <v>151</v>
      </c>
      <c r="I32" s="41" t="s">
        <v>426</v>
      </c>
    </row>
    <row r="33" spans="2:9" s="38" customFormat="1" ht="61.5" customHeight="1">
      <c r="B33" s="39">
        <f t="shared" si="0"/>
        <v>24</v>
      </c>
      <c r="C33" s="68" t="s">
        <v>788</v>
      </c>
      <c r="D33" s="68" t="s">
        <v>102</v>
      </c>
      <c r="E33" s="70" t="s">
        <v>490</v>
      </c>
      <c r="F33" s="40">
        <v>65.67</v>
      </c>
      <c r="G33" s="35" t="s">
        <v>603</v>
      </c>
      <c r="H33" s="35" t="s">
        <v>243</v>
      </c>
      <c r="I33" s="35" t="s">
        <v>241</v>
      </c>
    </row>
    <row r="34" spans="2:9" s="38" customFormat="1" ht="61.5" customHeight="1">
      <c r="B34" s="39">
        <f t="shared" si="0"/>
        <v>25</v>
      </c>
      <c r="C34" s="68" t="s">
        <v>125</v>
      </c>
      <c r="D34" s="68" t="s">
        <v>1148</v>
      </c>
      <c r="E34" s="68" t="s">
        <v>733</v>
      </c>
      <c r="F34" s="40">
        <v>116.2497</v>
      </c>
      <c r="G34" s="42" t="s">
        <v>852</v>
      </c>
      <c r="H34" s="42" t="s">
        <v>723</v>
      </c>
      <c r="I34" s="41" t="s">
        <v>425</v>
      </c>
    </row>
    <row r="35" spans="2:9" s="38" customFormat="1" ht="61.5" customHeight="1">
      <c r="B35" s="39">
        <f t="shared" si="0"/>
        <v>26</v>
      </c>
      <c r="C35" s="73" t="s">
        <v>832</v>
      </c>
      <c r="D35" s="68" t="s">
        <v>833</v>
      </c>
      <c r="E35" s="68" t="s">
        <v>834</v>
      </c>
      <c r="F35" s="44">
        <v>13.9012</v>
      </c>
      <c r="G35" s="35" t="s">
        <v>116</v>
      </c>
      <c r="H35" s="35" t="s">
        <v>284</v>
      </c>
      <c r="I35" s="35" t="s">
        <v>744</v>
      </c>
    </row>
    <row r="36" spans="2:9" s="38" customFormat="1" ht="61.5" customHeight="1">
      <c r="B36" s="39">
        <f t="shared" si="0"/>
        <v>27</v>
      </c>
      <c r="C36" s="68" t="s">
        <v>917</v>
      </c>
      <c r="D36" s="68" t="s">
        <v>302</v>
      </c>
      <c r="E36" s="68" t="s">
        <v>477</v>
      </c>
      <c r="F36" s="40">
        <v>27.2109</v>
      </c>
      <c r="G36" s="35" t="s">
        <v>605</v>
      </c>
      <c r="H36" s="35" t="s">
        <v>148</v>
      </c>
      <c r="I36" s="35" t="s">
        <v>241</v>
      </c>
    </row>
    <row r="37" spans="2:9" s="38" customFormat="1" ht="61.5" customHeight="1">
      <c r="B37" s="39">
        <f t="shared" si="0"/>
        <v>28</v>
      </c>
      <c r="C37" s="68" t="s">
        <v>1058</v>
      </c>
      <c r="D37" s="68" t="s">
        <v>803</v>
      </c>
      <c r="E37" s="68" t="s">
        <v>802</v>
      </c>
      <c r="F37" s="40">
        <v>0.247</v>
      </c>
      <c r="G37" s="35" t="s">
        <v>697</v>
      </c>
      <c r="H37" s="35" t="s">
        <v>656</v>
      </c>
      <c r="I37" s="35" t="s">
        <v>426</v>
      </c>
    </row>
    <row r="38" spans="2:241" s="38" customFormat="1" ht="61.5" customHeight="1">
      <c r="B38" s="39">
        <f t="shared" si="0"/>
        <v>29</v>
      </c>
      <c r="C38" s="68" t="s">
        <v>616</v>
      </c>
      <c r="D38" s="68" t="s">
        <v>270</v>
      </c>
      <c r="E38" s="68" t="s">
        <v>269</v>
      </c>
      <c r="F38" s="40">
        <v>1.9167</v>
      </c>
      <c r="G38" s="42" t="s">
        <v>697</v>
      </c>
      <c r="H38" s="42" t="s">
        <v>656</v>
      </c>
      <c r="I38" s="42" t="s">
        <v>244</v>
      </c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</row>
    <row r="39" spans="2:241" s="38" customFormat="1" ht="61.5" customHeight="1">
      <c r="B39" s="39">
        <f t="shared" si="0"/>
        <v>30</v>
      </c>
      <c r="C39" s="68" t="s">
        <v>1009</v>
      </c>
      <c r="D39" s="68" t="s">
        <v>483</v>
      </c>
      <c r="E39" s="68" t="s">
        <v>482</v>
      </c>
      <c r="F39" s="40">
        <v>0.762407</v>
      </c>
      <c r="G39" s="35" t="s">
        <v>603</v>
      </c>
      <c r="H39" s="35" t="s">
        <v>850</v>
      </c>
      <c r="I39" s="35" t="s">
        <v>426</v>
      </c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</row>
    <row r="40" spans="2:9" s="38" customFormat="1" ht="61.5" customHeight="1">
      <c r="B40" s="39">
        <f t="shared" si="0"/>
        <v>31</v>
      </c>
      <c r="C40" s="68" t="s">
        <v>765</v>
      </c>
      <c r="D40" s="68" t="s">
        <v>766</v>
      </c>
      <c r="E40" s="68" t="s">
        <v>767</v>
      </c>
      <c r="F40" s="40">
        <v>79.21</v>
      </c>
      <c r="G40" s="42" t="s">
        <v>604</v>
      </c>
      <c r="H40" s="42" t="s">
        <v>258</v>
      </c>
      <c r="I40" s="42" t="s">
        <v>241</v>
      </c>
    </row>
    <row r="41" spans="2:9" s="38" customFormat="1" ht="61.5" customHeight="1">
      <c r="B41" s="39">
        <f t="shared" si="0"/>
        <v>32</v>
      </c>
      <c r="C41" s="68" t="s">
        <v>974</v>
      </c>
      <c r="D41" s="68" t="s">
        <v>137</v>
      </c>
      <c r="E41" s="68" t="s">
        <v>763</v>
      </c>
      <c r="F41" s="40">
        <v>0.35</v>
      </c>
      <c r="G41" s="42" t="s">
        <v>603</v>
      </c>
      <c r="H41" s="42" t="s">
        <v>151</v>
      </c>
      <c r="I41" s="42" t="s">
        <v>426</v>
      </c>
    </row>
    <row r="42" spans="2:9" s="38" customFormat="1" ht="61.5" customHeight="1">
      <c r="B42" s="39">
        <f t="shared" si="0"/>
        <v>33</v>
      </c>
      <c r="C42" s="68" t="s">
        <v>975</v>
      </c>
      <c r="D42" s="70" t="s">
        <v>147</v>
      </c>
      <c r="E42" s="68" t="s">
        <v>146</v>
      </c>
      <c r="F42" s="40">
        <v>0.217714</v>
      </c>
      <c r="G42" s="35" t="s">
        <v>603</v>
      </c>
      <c r="H42" s="35" t="s">
        <v>151</v>
      </c>
      <c r="I42" s="42" t="s">
        <v>426</v>
      </c>
    </row>
    <row r="43" spans="1:9" ht="61.5" customHeight="1">
      <c r="A43" s="26"/>
      <c r="B43" s="39">
        <f t="shared" si="0"/>
        <v>34</v>
      </c>
      <c r="C43" s="68" t="s">
        <v>734</v>
      </c>
      <c r="D43" s="68" t="s">
        <v>442</v>
      </c>
      <c r="E43" s="68" t="s">
        <v>735</v>
      </c>
      <c r="F43" s="40">
        <v>65.6349</v>
      </c>
      <c r="G43" s="42" t="s">
        <v>605</v>
      </c>
      <c r="H43" s="42" t="s">
        <v>653</v>
      </c>
      <c r="I43" s="41" t="s">
        <v>425</v>
      </c>
    </row>
    <row r="44" spans="2:9" s="38" customFormat="1" ht="61.5" customHeight="1">
      <c r="B44" s="39">
        <f t="shared" si="0"/>
        <v>35</v>
      </c>
      <c r="C44" s="72" t="s">
        <v>617</v>
      </c>
      <c r="D44" s="68" t="s">
        <v>215</v>
      </c>
      <c r="E44" s="68" t="s">
        <v>0</v>
      </c>
      <c r="F44" s="40">
        <v>5</v>
      </c>
      <c r="G44" s="35" t="s">
        <v>698</v>
      </c>
      <c r="H44" s="35" t="s">
        <v>822</v>
      </c>
      <c r="I44" s="35" t="s">
        <v>244</v>
      </c>
    </row>
    <row r="45" spans="2:241" s="38" customFormat="1" ht="61.5" customHeight="1">
      <c r="B45" s="39">
        <f t="shared" si="0"/>
        <v>36</v>
      </c>
      <c r="C45" s="68" t="s">
        <v>736</v>
      </c>
      <c r="D45" s="68" t="s">
        <v>142</v>
      </c>
      <c r="E45" s="74" t="s">
        <v>114</v>
      </c>
      <c r="F45" s="40">
        <v>89.2902</v>
      </c>
      <c r="G45" s="42" t="s">
        <v>605</v>
      </c>
      <c r="H45" s="42" t="s">
        <v>653</v>
      </c>
      <c r="I45" s="41" t="s">
        <v>425</v>
      </c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</row>
    <row r="46" spans="2:9" s="38" customFormat="1" ht="61.5" customHeight="1">
      <c r="B46" s="39">
        <f t="shared" si="0"/>
        <v>37</v>
      </c>
      <c r="C46" s="68" t="s">
        <v>115</v>
      </c>
      <c r="D46" s="68" t="s">
        <v>29</v>
      </c>
      <c r="E46" s="68" t="s">
        <v>808</v>
      </c>
      <c r="F46" s="40">
        <v>143.0252</v>
      </c>
      <c r="G46" s="42" t="s">
        <v>605</v>
      </c>
      <c r="H46" s="42" t="s">
        <v>653</v>
      </c>
      <c r="I46" s="41" t="s">
        <v>425</v>
      </c>
    </row>
    <row r="47" spans="2:9" s="38" customFormat="1" ht="61.5" customHeight="1">
      <c r="B47" s="39">
        <f t="shared" si="0"/>
        <v>38</v>
      </c>
      <c r="C47" s="68" t="s">
        <v>628</v>
      </c>
      <c r="D47" s="68" t="s">
        <v>142</v>
      </c>
      <c r="E47" s="74" t="s">
        <v>114</v>
      </c>
      <c r="F47" s="40">
        <v>40</v>
      </c>
      <c r="G47" s="35" t="s">
        <v>605</v>
      </c>
      <c r="H47" s="35" t="s">
        <v>653</v>
      </c>
      <c r="I47" s="41" t="s">
        <v>425</v>
      </c>
    </row>
    <row r="48" spans="2:10" s="38" customFormat="1" ht="61.5" customHeight="1">
      <c r="B48" s="39">
        <f t="shared" si="0"/>
        <v>39</v>
      </c>
      <c r="C48" s="68" t="s">
        <v>1094</v>
      </c>
      <c r="D48" s="68" t="s">
        <v>1093</v>
      </c>
      <c r="E48" s="68" t="s">
        <v>1092</v>
      </c>
      <c r="F48" s="40">
        <v>7.5992</v>
      </c>
      <c r="G48" s="35" t="s">
        <v>697</v>
      </c>
      <c r="H48" s="35" t="s">
        <v>656</v>
      </c>
      <c r="I48" s="35" t="s">
        <v>744</v>
      </c>
      <c r="J48" s="46"/>
    </row>
    <row r="49" spans="2:9" s="38" customFormat="1" ht="61.5" customHeight="1">
      <c r="B49" s="39">
        <f t="shared" si="0"/>
        <v>40</v>
      </c>
      <c r="C49" s="68" t="s">
        <v>179</v>
      </c>
      <c r="D49" s="68" t="s">
        <v>7</v>
      </c>
      <c r="E49" s="68" t="s">
        <v>733</v>
      </c>
      <c r="F49" s="40">
        <v>278.5066</v>
      </c>
      <c r="G49" s="42" t="s">
        <v>605</v>
      </c>
      <c r="H49" s="42" t="s">
        <v>821</v>
      </c>
      <c r="I49" s="41" t="s">
        <v>425</v>
      </c>
    </row>
    <row r="50" spans="2:9" s="38" customFormat="1" ht="69.75">
      <c r="B50" s="39">
        <f t="shared" si="0"/>
        <v>41</v>
      </c>
      <c r="C50" s="68" t="s">
        <v>107</v>
      </c>
      <c r="D50" s="68" t="s">
        <v>379</v>
      </c>
      <c r="E50" s="68" t="s">
        <v>248</v>
      </c>
      <c r="F50" s="40">
        <v>53.7151</v>
      </c>
      <c r="G50" s="42" t="s">
        <v>605</v>
      </c>
      <c r="H50" s="42" t="s">
        <v>821</v>
      </c>
      <c r="I50" s="35" t="s">
        <v>425</v>
      </c>
    </row>
    <row r="51" spans="2:9" s="38" customFormat="1" ht="61.5" customHeight="1">
      <c r="B51" s="39">
        <f t="shared" si="0"/>
        <v>42</v>
      </c>
      <c r="C51" s="68" t="s">
        <v>382</v>
      </c>
      <c r="D51" s="68" t="s">
        <v>384</v>
      </c>
      <c r="E51" s="68" t="s">
        <v>383</v>
      </c>
      <c r="F51" s="40">
        <v>50</v>
      </c>
      <c r="G51" s="41" t="s">
        <v>697</v>
      </c>
      <c r="H51" s="42" t="s">
        <v>656</v>
      </c>
      <c r="I51" s="35" t="s">
        <v>244</v>
      </c>
    </row>
    <row r="52" spans="2:9" s="38" customFormat="1" ht="61.5" customHeight="1">
      <c r="B52" s="39">
        <f t="shared" si="0"/>
        <v>43</v>
      </c>
      <c r="C52" s="75" t="s">
        <v>1107</v>
      </c>
      <c r="D52" s="68" t="s">
        <v>183</v>
      </c>
      <c r="E52" s="68" t="s">
        <v>127</v>
      </c>
      <c r="F52" s="40">
        <v>23.6973</v>
      </c>
      <c r="G52" s="42" t="s">
        <v>697</v>
      </c>
      <c r="H52" s="42" t="s">
        <v>656</v>
      </c>
      <c r="I52" s="42" t="s">
        <v>244</v>
      </c>
    </row>
    <row r="53" spans="1:241" s="43" customFormat="1" ht="61.5" customHeight="1">
      <c r="A53" s="38"/>
      <c r="B53" s="39">
        <f t="shared" si="0"/>
        <v>44</v>
      </c>
      <c r="C53" s="76" t="s">
        <v>1152</v>
      </c>
      <c r="D53" s="68" t="s">
        <v>835</v>
      </c>
      <c r="E53" s="68" t="s">
        <v>836</v>
      </c>
      <c r="F53" s="40">
        <v>4.747065</v>
      </c>
      <c r="G53" s="35" t="s">
        <v>697</v>
      </c>
      <c r="H53" s="42" t="s">
        <v>656</v>
      </c>
      <c r="I53" s="35" t="s">
        <v>426</v>
      </c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</row>
    <row r="54" spans="1:241" s="43" customFormat="1" ht="61.5" customHeight="1">
      <c r="A54" s="38"/>
      <c r="B54" s="39">
        <f t="shared" si="0"/>
        <v>45</v>
      </c>
      <c r="C54" s="68" t="s">
        <v>380</v>
      </c>
      <c r="D54" s="68" t="s">
        <v>391</v>
      </c>
      <c r="E54" s="68" t="s">
        <v>411</v>
      </c>
      <c r="F54" s="40">
        <v>62.4888</v>
      </c>
      <c r="G54" s="42" t="s">
        <v>697</v>
      </c>
      <c r="H54" s="42" t="s">
        <v>656</v>
      </c>
      <c r="I54" s="41" t="s">
        <v>425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</row>
    <row r="55" spans="2:12" s="38" customFormat="1" ht="61.5" customHeight="1">
      <c r="B55" s="39">
        <f t="shared" si="0"/>
        <v>46</v>
      </c>
      <c r="C55" s="71" t="s">
        <v>592</v>
      </c>
      <c r="D55" s="70" t="s">
        <v>378</v>
      </c>
      <c r="E55" s="68" t="s">
        <v>293</v>
      </c>
      <c r="F55" s="40">
        <v>265.28</v>
      </c>
      <c r="G55" s="35" t="s">
        <v>697</v>
      </c>
      <c r="H55" s="35" t="s">
        <v>656</v>
      </c>
      <c r="I55" s="41" t="s">
        <v>425</v>
      </c>
      <c r="L55" s="45"/>
    </row>
    <row r="56" spans="2:9" s="38" customFormat="1" ht="61.5" customHeight="1">
      <c r="B56" s="39">
        <f t="shared" si="0"/>
        <v>47</v>
      </c>
      <c r="C56" s="68" t="s">
        <v>300</v>
      </c>
      <c r="D56" s="68" t="s">
        <v>857</v>
      </c>
      <c r="E56" s="68" t="s">
        <v>704</v>
      </c>
      <c r="F56" s="40">
        <v>1.25</v>
      </c>
      <c r="G56" s="35" t="s">
        <v>603</v>
      </c>
      <c r="H56" s="35" t="s">
        <v>151</v>
      </c>
      <c r="I56" s="35" t="s">
        <v>244</v>
      </c>
    </row>
    <row r="57" spans="2:9" s="38" customFormat="1" ht="61.5" customHeight="1">
      <c r="B57" s="39">
        <f t="shared" si="0"/>
        <v>48</v>
      </c>
      <c r="C57" s="68" t="s">
        <v>645</v>
      </c>
      <c r="D57" s="68" t="s">
        <v>726</v>
      </c>
      <c r="E57" s="68" t="s">
        <v>85</v>
      </c>
      <c r="F57" s="40">
        <v>15.3634</v>
      </c>
      <c r="G57" s="42" t="s">
        <v>116</v>
      </c>
      <c r="H57" s="42" t="s">
        <v>284</v>
      </c>
      <c r="I57" s="41" t="s">
        <v>425</v>
      </c>
    </row>
    <row r="58" spans="2:9" s="38" customFormat="1" ht="61.5" customHeight="1">
      <c r="B58" s="39">
        <f t="shared" si="0"/>
        <v>49</v>
      </c>
      <c r="C58" s="68" t="s">
        <v>636</v>
      </c>
      <c r="D58" s="68" t="s">
        <v>637</v>
      </c>
      <c r="E58" s="68" t="s">
        <v>85</v>
      </c>
      <c r="F58" s="40">
        <v>8.5395</v>
      </c>
      <c r="G58" s="41" t="s">
        <v>696</v>
      </c>
      <c r="H58" s="41" t="s">
        <v>558</v>
      </c>
      <c r="I58" s="41" t="s">
        <v>744</v>
      </c>
    </row>
    <row r="59" spans="2:9" s="38" customFormat="1" ht="93">
      <c r="B59" s="39">
        <f t="shared" si="0"/>
        <v>50</v>
      </c>
      <c r="C59" s="76" t="s">
        <v>209</v>
      </c>
      <c r="D59" s="68" t="s">
        <v>585</v>
      </c>
      <c r="E59" s="68" t="s">
        <v>403</v>
      </c>
      <c r="F59" s="40">
        <v>29365</v>
      </c>
      <c r="G59" s="35" t="s">
        <v>701</v>
      </c>
      <c r="H59" s="35" t="s">
        <v>650</v>
      </c>
      <c r="I59" s="41" t="s">
        <v>425</v>
      </c>
    </row>
    <row r="60" spans="1:241" s="43" customFormat="1" ht="96.75" customHeight="1">
      <c r="A60" s="38"/>
      <c r="B60" s="39">
        <f t="shared" si="0"/>
        <v>51</v>
      </c>
      <c r="C60" s="68" t="s">
        <v>801</v>
      </c>
      <c r="D60" s="68" t="s">
        <v>373</v>
      </c>
      <c r="E60" s="68" t="s">
        <v>403</v>
      </c>
      <c r="F60" s="40">
        <v>32</v>
      </c>
      <c r="G60" s="35" t="s">
        <v>701</v>
      </c>
      <c r="H60" s="35" t="s">
        <v>650</v>
      </c>
      <c r="I60" s="41" t="s">
        <v>425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</row>
    <row r="61" spans="2:9" s="38" customFormat="1" ht="81" customHeight="1">
      <c r="B61" s="39">
        <f t="shared" si="0"/>
        <v>52</v>
      </c>
      <c r="C61" s="68" t="s">
        <v>10</v>
      </c>
      <c r="D61" s="68" t="s">
        <v>11</v>
      </c>
      <c r="E61" s="68" t="s">
        <v>12</v>
      </c>
      <c r="F61" s="40">
        <v>42</v>
      </c>
      <c r="G61" s="42" t="s">
        <v>605</v>
      </c>
      <c r="H61" s="42" t="s">
        <v>148</v>
      </c>
      <c r="I61" s="41" t="s">
        <v>425</v>
      </c>
    </row>
    <row r="62" spans="1:9" s="38" customFormat="1" ht="61.5" customHeight="1">
      <c r="A62" s="43"/>
      <c r="B62" s="39">
        <f t="shared" si="0"/>
        <v>53</v>
      </c>
      <c r="C62" s="68" t="s">
        <v>976</v>
      </c>
      <c r="D62" s="68" t="s">
        <v>695</v>
      </c>
      <c r="E62" s="68" t="s">
        <v>134</v>
      </c>
      <c r="F62" s="40">
        <v>0.5868</v>
      </c>
      <c r="G62" s="42" t="s">
        <v>603</v>
      </c>
      <c r="H62" s="42" t="s">
        <v>151</v>
      </c>
      <c r="I62" s="42" t="s">
        <v>426</v>
      </c>
    </row>
    <row r="63" spans="2:9" s="38" customFormat="1" ht="61.5" customHeight="1">
      <c r="B63" s="39">
        <f t="shared" si="0"/>
        <v>54</v>
      </c>
      <c r="C63" s="68" t="s">
        <v>977</v>
      </c>
      <c r="D63" s="68" t="s">
        <v>840</v>
      </c>
      <c r="E63" s="68" t="s">
        <v>860</v>
      </c>
      <c r="F63" s="40">
        <v>0.1578</v>
      </c>
      <c r="G63" s="35" t="s">
        <v>697</v>
      </c>
      <c r="H63" s="42" t="s">
        <v>656</v>
      </c>
      <c r="I63" s="35" t="s">
        <v>426</v>
      </c>
    </row>
    <row r="64" spans="2:10" s="38" customFormat="1" ht="61.5" customHeight="1">
      <c r="B64" s="39">
        <f t="shared" si="0"/>
        <v>55</v>
      </c>
      <c r="C64" s="68" t="s">
        <v>1143</v>
      </c>
      <c r="D64" s="69" t="s">
        <v>71</v>
      </c>
      <c r="E64" s="68" t="s">
        <v>72</v>
      </c>
      <c r="F64" s="40">
        <v>0.1942</v>
      </c>
      <c r="G64" s="35" t="s">
        <v>697</v>
      </c>
      <c r="H64" s="42" t="s">
        <v>656</v>
      </c>
      <c r="I64" s="35" t="s">
        <v>426</v>
      </c>
      <c r="J64" s="46"/>
    </row>
    <row r="65" spans="2:9" s="38" customFormat="1" ht="61.5" customHeight="1">
      <c r="B65" s="39">
        <f t="shared" si="0"/>
        <v>56</v>
      </c>
      <c r="C65" s="68" t="s">
        <v>978</v>
      </c>
      <c r="D65" s="77" t="s">
        <v>702</v>
      </c>
      <c r="E65" s="78" t="s">
        <v>392</v>
      </c>
      <c r="F65" s="40">
        <v>1.7968</v>
      </c>
      <c r="G65" s="42" t="s">
        <v>603</v>
      </c>
      <c r="H65" s="42" t="s">
        <v>150</v>
      </c>
      <c r="I65" s="42" t="s">
        <v>426</v>
      </c>
    </row>
    <row r="66" spans="2:9" s="38" customFormat="1" ht="80.25" customHeight="1">
      <c r="B66" s="39">
        <f t="shared" si="0"/>
        <v>57</v>
      </c>
      <c r="C66" s="68" t="s">
        <v>632</v>
      </c>
      <c r="D66" s="68" t="s">
        <v>633</v>
      </c>
      <c r="E66" s="68" t="s">
        <v>634</v>
      </c>
      <c r="F66" s="40">
        <v>15</v>
      </c>
      <c r="G66" s="41" t="s">
        <v>696</v>
      </c>
      <c r="H66" s="41" t="s">
        <v>635</v>
      </c>
      <c r="I66" s="41" t="s">
        <v>744</v>
      </c>
    </row>
    <row r="67" spans="2:9" s="38" customFormat="1" ht="61.5" customHeight="1">
      <c r="B67" s="39">
        <f t="shared" si="0"/>
        <v>58</v>
      </c>
      <c r="C67" s="68" t="s">
        <v>446</v>
      </c>
      <c r="D67" s="68" t="s">
        <v>430</v>
      </c>
      <c r="E67" s="68" t="s">
        <v>514</v>
      </c>
      <c r="F67" s="40">
        <v>55.02</v>
      </c>
      <c r="G67" s="42" t="s">
        <v>605</v>
      </c>
      <c r="H67" s="42" t="s">
        <v>821</v>
      </c>
      <c r="I67" s="41" t="s">
        <v>425</v>
      </c>
    </row>
    <row r="68" spans="2:9" s="38" customFormat="1" ht="61.5" customHeight="1">
      <c r="B68" s="39">
        <f t="shared" si="0"/>
        <v>59</v>
      </c>
      <c r="C68" s="68" t="s">
        <v>618</v>
      </c>
      <c r="D68" s="68" t="s">
        <v>730</v>
      </c>
      <c r="E68" s="68" t="s">
        <v>731</v>
      </c>
      <c r="F68" s="40">
        <v>2.2983</v>
      </c>
      <c r="G68" s="40" t="s">
        <v>696</v>
      </c>
      <c r="H68" s="40" t="s">
        <v>558</v>
      </c>
      <c r="I68" s="42" t="s">
        <v>244</v>
      </c>
    </row>
    <row r="69" spans="2:241" s="38" customFormat="1" ht="61.5" customHeight="1">
      <c r="B69" s="39">
        <f t="shared" si="0"/>
        <v>60</v>
      </c>
      <c r="C69" s="68" t="s">
        <v>1153</v>
      </c>
      <c r="D69" s="68" t="s">
        <v>886</v>
      </c>
      <c r="E69" s="68" t="s">
        <v>789</v>
      </c>
      <c r="F69" s="40">
        <v>0.7</v>
      </c>
      <c r="G69" s="35" t="s">
        <v>697</v>
      </c>
      <c r="H69" s="35" t="s">
        <v>885</v>
      </c>
      <c r="I69" s="42" t="s">
        <v>426</v>
      </c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</row>
    <row r="70" spans="2:9" s="38" customFormat="1" ht="61.5" customHeight="1">
      <c r="B70" s="39">
        <f t="shared" si="0"/>
        <v>61</v>
      </c>
      <c r="C70" s="73" t="s">
        <v>1099</v>
      </c>
      <c r="D70" s="68" t="s">
        <v>65</v>
      </c>
      <c r="E70" s="68" t="s">
        <v>66</v>
      </c>
      <c r="F70" s="44">
        <v>0.331</v>
      </c>
      <c r="G70" s="35" t="s">
        <v>697</v>
      </c>
      <c r="H70" s="42" t="s">
        <v>656</v>
      </c>
      <c r="I70" s="35" t="s">
        <v>426</v>
      </c>
    </row>
    <row r="71" spans="2:9" s="38" customFormat="1" ht="61.5" customHeight="1">
      <c r="B71" s="39">
        <f t="shared" si="0"/>
        <v>62</v>
      </c>
      <c r="C71" s="72" t="s">
        <v>1012</v>
      </c>
      <c r="D71" s="70" t="s">
        <v>871</v>
      </c>
      <c r="E71" s="68" t="s">
        <v>525</v>
      </c>
      <c r="F71" s="40">
        <v>0.2977</v>
      </c>
      <c r="G71" s="35" t="s">
        <v>603</v>
      </c>
      <c r="H71" s="35" t="s">
        <v>151</v>
      </c>
      <c r="I71" s="35" t="s">
        <v>426</v>
      </c>
    </row>
    <row r="72" spans="2:9" s="38" customFormat="1" ht="61.5" customHeight="1">
      <c r="B72" s="39">
        <f t="shared" si="0"/>
        <v>63</v>
      </c>
      <c r="C72" s="72" t="s">
        <v>1011</v>
      </c>
      <c r="D72" s="68" t="s">
        <v>36</v>
      </c>
      <c r="E72" s="68" t="s">
        <v>31</v>
      </c>
      <c r="F72" s="40">
        <v>0.099</v>
      </c>
      <c r="G72" s="42" t="s">
        <v>603</v>
      </c>
      <c r="H72" s="42" t="s">
        <v>873</v>
      </c>
      <c r="I72" s="42" t="s">
        <v>426</v>
      </c>
    </row>
    <row r="73" spans="2:9" s="38" customFormat="1" ht="61.5" customHeight="1">
      <c r="B73" s="39">
        <f t="shared" si="0"/>
        <v>64</v>
      </c>
      <c r="C73" s="68" t="s">
        <v>342</v>
      </c>
      <c r="D73" s="68" t="s">
        <v>343</v>
      </c>
      <c r="E73" s="68" t="s">
        <v>283</v>
      </c>
      <c r="F73" s="40">
        <v>26.68</v>
      </c>
      <c r="G73" s="42" t="s">
        <v>605</v>
      </c>
      <c r="H73" s="42" t="s">
        <v>393</v>
      </c>
      <c r="I73" s="42" t="s">
        <v>241</v>
      </c>
    </row>
    <row r="74" spans="2:9" s="38" customFormat="1" ht="61.5" customHeight="1">
      <c r="B74" s="39">
        <f t="shared" si="0"/>
        <v>65</v>
      </c>
      <c r="C74" s="68" t="s">
        <v>619</v>
      </c>
      <c r="D74" s="68" t="s">
        <v>45</v>
      </c>
      <c r="E74" s="68" t="s">
        <v>711</v>
      </c>
      <c r="F74" s="47">
        <v>13.28935</v>
      </c>
      <c r="G74" s="42" t="s">
        <v>603</v>
      </c>
      <c r="H74" s="42" t="s">
        <v>150</v>
      </c>
      <c r="I74" s="42" t="s">
        <v>244</v>
      </c>
    </row>
    <row r="75" spans="2:9" s="38" customFormat="1" ht="61.5" customHeight="1">
      <c r="B75" s="39">
        <f aca="true" t="shared" si="1" ref="B75:B138">B74+1</f>
        <v>66</v>
      </c>
      <c r="C75" s="68" t="s">
        <v>1100</v>
      </c>
      <c r="D75" s="68" t="s">
        <v>119</v>
      </c>
      <c r="E75" s="68" t="s">
        <v>118</v>
      </c>
      <c r="F75" s="40">
        <v>0.5</v>
      </c>
      <c r="G75" s="35" t="s">
        <v>603</v>
      </c>
      <c r="H75" s="35" t="s">
        <v>151</v>
      </c>
      <c r="I75" s="41" t="s">
        <v>426</v>
      </c>
    </row>
    <row r="76" spans="2:9" s="38" customFormat="1" ht="61.5" customHeight="1">
      <c r="B76" s="39">
        <f t="shared" si="1"/>
        <v>67</v>
      </c>
      <c r="C76" s="68" t="s">
        <v>195</v>
      </c>
      <c r="D76" s="68" t="s">
        <v>196</v>
      </c>
      <c r="E76" s="68" t="s">
        <v>194</v>
      </c>
      <c r="F76" s="40">
        <v>24</v>
      </c>
      <c r="G76" s="41" t="s">
        <v>587</v>
      </c>
      <c r="H76" s="41" t="s">
        <v>197</v>
      </c>
      <c r="I76" s="41" t="s">
        <v>744</v>
      </c>
    </row>
    <row r="77" spans="2:9" s="38" customFormat="1" ht="61.5" customHeight="1">
      <c r="B77" s="39">
        <f t="shared" si="1"/>
        <v>68</v>
      </c>
      <c r="C77" s="68" t="s">
        <v>1013</v>
      </c>
      <c r="D77" s="68" t="s">
        <v>282</v>
      </c>
      <c r="E77" s="68" t="s">
        <v>409</v>
      </c>
      <c r="F77" s="40">
        <f>39700/10000</f>
        <v>3.97</v>
      </c>
      <c r="G77" s="42" t="s">
        <v>603</v>
      </c>
      <c r="H77" s="42" t="s">
        <v>873</v>
      </c>
      <c r="I77" s="42" t="s">
        <v>426</v>
      </c>
    </row>
    <row r="78" spans="2:9" ht="61.5" customHeight="1">
      <c r="B78" s="39">
        <f t="shared" si="1"/>
        <v>69</v>
      </c>
      <c r="C78" s="68" t="s">
        <v>914</v>
      </c>
      <c r="D78" s="68" t="s">
        <v>254</v>
      </c>
      <c r="E78" s="68" t="s">
        <v>465</v>
      </c>
      <c r="F78" s="40">
        <v>1.044</v>
      </c>
      <c r="G78" s="42" t="s">
        <v>603</v>
      </c>
      <c r="H78" s="42" t="s">
        <v>873</v>
      </c>
      <c r="I78" s="42" t="s">
        <v>426</v>
      </c>
    </row>
    <row r="79" spans="1:9" s="38" customFormat="1" ht="61.5" customHeight="1">
      <c r="A79" s="48"/>
      <c r="B79" s="39">
        <f t="shared" si="1"/>
        <v>70</v>
      </c>
      <c r="C79" s="68" t="s">
        <v>9</v>
      </c>
      <c r="D79" s="68" t="s">
        <v>561</v>
      </c>
      <c r="E79" s="68" t="s">
        <v>562</v>
      </c>
      <c r="F79" s="40">
        <v>12.1997</v>
      </c>
      <c r="G79" s="42" t="s">
        <v>605</v>
      </c>
      <c r="H79" s="42" t="s">
        <v>821</v>
      </c>
      <c r="I79" s="41" t="s">
        <v>425</v>
      </c>
    </row>
    <row r="80" spans="2:9" s="38" customFormat="1" ht="61.5" customHeight="1">
      <c r="B80" s="39">
        <f t="shared" si="1"/>
        <v>71</v>
      </c>
      <c r="C80" s="68" t="s">
        <v>725</v>
      </c>
      <c r="D80" s="68" t="s">
        <v>843</v>
      </c>
      <c r="E80" s="68" t="s">
        <v>844</v>
      </c>
      <c r="F80" s="40">
        <v>1.1864</v>
      </c>
      <c r="G80" s="35" t="s">
        <v>603</v>
      </c>
      <c r="H80" s="35" t="s">
        <v>151</v>
      </c>
      <c r="I80" s="42" t="s">
        <v>426</v>
      </c>
    </row>
    <row r="81" spans="2:9" s="38" customFormat="1" ht="61.5" customHeight="1">
      <c r="B81" s="39">
        <f t="shared" si="1"/>
        <v>72</v>
      </c>
      <c r="C81" s="68" t="s">
        <v>1014</v>
      </c>
      <c r="D81" s="68" t="s">
        <v>515</v>
      </c>
      <c r="E81" s="70" t="s">
        <v>692</v>
      </c>
      <c r="F81" s="40">
        <v>0.3082</v>
      </c>
      <c r="G81" s="35" t="s">
        <v>603</v>
      </c>
      <c r="H81" s="35" t="s">
        <v>873</v>
      </c>
      <c r="I81" s="35" t="s">
        <v>426</v>
      </c>
    </row>
    <row r="82" spans="2:9" s="38" customFormat="1" ht="61.5" customHeight="1">
      <c r="B82" s="39">
        <f t="shared" si="1"/>
        <v>73</v>
      </c>
      <c r="C82" s="68" t="s">
        <v>1101</v>
      </c>
      <c r="D82" s="68" t="s">
        <v>884</v>
      </c>
      <c r="E82" s="68" t="s">
        <v>602</v>
      </c>
      <c r="F82" s="40">
        <v>0.1941</v>
      </c>
      <c r="G82" s="35" t="s">
        <v>697</v>
      </c>
      <c r="H82" s="35" t="s">
        <v>885</v>
      </c>
      <c r="I82" s="35" t="s">
        <v>426</v>
      </c>
    </row>
    <row r="83" spans="1:241" s="43" customFormat="1" ht="61.5" customHeight="1">
      <c r="A83" s="38"/>
      <c r="B83" s="39">
        <f t="shared" si="1"/>
        <v>74</v>
      </c>
      <c r="C83" s="68" t="s">
        <v>620</v>
      </c>
      <c r="D83" s="68" t="s">
        <v>559</v>
      </c>
      <c r="E83" s="68" t="s">
        <v>563</v>
      </c>
      <c r="F83" s="40">
        <v>24.3699</v>
      </c>
      <c r="G83" s="42" t="s">
        <v>603</v>
      </c>
      <c r="H83" s="42" t="s">
        <v>4</v>
      </c>
      <c r="I83" s="42" t="s">
        <v>244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</row>
    <row r="84" spans="2:9" s="38" customFormat="1" ht="61.5" customHeight="1">
      <c r="B84" s="39">
        <f t="shared" si="1"/>
        <v>75</v>
      </c>
      <c r="C84" s="68" t="s">
        <v>473</v>
      </c>
      <c r="D84" s="68" t="s">
        <v>138</v>
      </c>
      <c r="E84" s="68" t="s">
        <v>139</v>
      </c>
      <c r="F84" s="40">
        <v>11.9793</v>
      </c>
      <c r="G84" s="35" t="s">
        <v>603</v>
      </c>
      <c r="H84" s="35" t="s">
        <v>150</v>
      </c>
      <c r="I84" s="35" t="s">
        <v>244</v>
      </c>
    </row>
    <row r="85" spans="2:241" s="38" customFormat="1" ht="61.5" customHeight="1">
      <c r="B85" s="39">
        <f t="shared" si="1"/>
        <v>76</v>
      </c>
      <c r="C85" s="68" t="s">
        <v>474</v>
      </c>
      <c r="D85" s="68" t="s">
        <v>390</v>
      </c>
      <c r="E85" s="68" t="s">
        <v>139</v>
      </c>
      <c r="F85" s="40">
        <v>1.0846</v>
      </c>
      <c r="G85" s="35" t="s">
        <v>603</v>
      </c>
      <c r="H85" s="35" t="s">
        <v>150</v>
      </c>
      <c r="I85" s="35" t="s">
        <v>244</v>
      </c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</row>
    <row r="86" spans="2:9" s="38" customFormat="1" ht="77.25" customHeight="1">
      <c r="B86" s="39">
        <f t="shared" si="1"/>
        <v>77</v>
      </c>
      <c r="C86" s="68" t="s">
        <v>1015</v>
      </c>
      <c r="D86" s="68" t="s">
        <v>819</v>
      </c>
      <c r="E86" s="68" t="s">
        <v>249</v>
      </c>
      <c r="F86" s="40">
        <v>1</v>
      </c>
      <c r="G86" s="42" t="s">
        <v>603</v>
      </c>
      <c r="H86" s="42" t="s">
        <v>150</v>
      </c>
      <c r="I86" s="42" t="s">
        <v>426</v>
      </c>
    </row>
    <row r="87" spans="2:9" s="38" customFormat="1" ht="61.5" customHeight="1">
      <c r="B87" s="39">
        <f t="shared" si="1"/>
        <v>78</v>
      </c>
      <c r="C87" s="68" t="s">
        <v>1016</v>
      </c>
      <c r="D87" s="68" t="s">
        <v>489</v>
      </c>
      <c r="E87" s="68" t="s">
        <v>250</v>
      </c>
      <c r="F87" s="40">
        <v>0.3698</v>
      </c>
      <c r="G87" s="42" t="s">
        <v>603</v>
      </c>
      <c r="H87" s="42" t="s">
        <v>151</v>
      </c>
      <c r="I87" s="42" t="s">
        <v>426</v>
      </c>
    </row>
    <row r="88" spans="2:9" s="38" customFormat="1" ht="61.5" customHeight="1">
      <c r="B88" s="39">
        <f t="shared" si="1"/>
        <v>79</v>
      </c>
      <c r="C88" s="79" t="s">
        <v>1154</v>
      </c>
      <c r="D88" s="68" t="s">
        <v>661</v>
      </c>
      <c r="E88" s="70" t="s">
        <v>101</v>
      </c>
      <c r="F88" s="40">
        <v>0.534</v>
      </c>
      <c r="G88" s="44" t="s">
        <v>696</v>
      </c>
      <c r="H88" s="41" t="s">
        <v>558</v>
      </c>
      <c r="I88" s="41" t="s">
        <v>426</v>
      </c>
    </row>
    <row r="89" spans="2:9" s="38" customFormat="1" ht="61.5" customHeight="1">
      <c r="B89" s="39">
        <f t="shared" si="1"/>
        <v>80</v>
      </c>
      <c r="C89" s="68" t="s">
        <v>787</v>
      </c>
      <c r="D89" s="68" t="s">
        <v>176</v>
      </c>
      <c r="E89" s="68" t="s">
        <v>757</v>
      </c>
      <c r="F89" s="40">
        <v>51.073371</v>
      </c>
      <c r="G89" s="42" t="s">
        <v>605</v>
      </c>
      <c r="H89" s="42" t="s">
        <v>653</v>
      </c>
      <c r="I89" s="41" t="s">
        <v>425</v>
      </c>
    </row>
    <row r="90" spans="2:9" s="38" customFormat="1" ht="61.5" customHeight="1">
      <c r="B90" s="39">
        <f t="shared" si="1"/>
        <v>81</v>
      </c>
      <c r="C90" s="68" t="s">
        <v>564</v>
      </c>
      <c r="D90" s="68" t="s">
        <v>780</v>
      </c>
      <c r="E90" s="68" t="s">
        <v>781</v>
      </c>
      <c r="F90" s="40">
        <v>71.7723</v>
      </c>
      <c r="G90" s="42" t="s">
        <v>605</v>
      </c>
      <c r="H90" s="42" t="s">
        <v>821</v>
      </c>
      <c r="I90" s="41" t="s">
        <v>425</v>
      </c>
    </row>
    <row r="91" spans="2:9" s="38" customFormat="1" ht="61.5" customHeight="1">
      <c r="B91" s="39">
        <f t="shared" si="1"/>
        <v>82</v>
      </c>
      <c r="C91" s="68" t="s">
        <v>456</v>
      </c>
      <c r="D91" s="68" t="s">
        <v>487</v>
      </c>
      <c r="E91" s="68" t="s">
        <v>400</v>
      </c>
      <c r="F91" s="40">
        <v>57.2642</v>
      </c>
      <c r="G91" s="42" t="s">
        <v>696</v>
      </c>
      <c r="H91" s="42" t="s">
        <v>558</v>
      </c>
      <c r="I91" s="41" t="s">
        <v>425</v>
      </c>
    </row>
    <row r="92" spans="2:9" s="38" customFormat="1" ht="61.5" customHeight="1">
      <c r="B92" s="39">
        <f t="shared" si="1"/>
        <v>83</v>
      </c>
      <c r="C92" s="68" t="s">
        <v>782</v>
      </c>
      <c r="D92" s="68" t="s">
        <v>214</v>
      </c>
      <c r="E92" s="68" t="s">
        <v>783</v>
      </c>
      <c r="F92" s="40">
        <v>331.8502</v>
      </c>
      <c r="G92" s="42" t="s">
        <v>605</v>
      </c>
      <c r="H92" s="42" t="s">
        <v>148</v>
      </c>
      <c r="I92" s="41" t="s">
        <v>425</v>
      </c>
    </row>
    <row r="93" spans="2:9" s="38" customFormat="1" ht="80.25" customHeight="1">
      <c r="B93" s="39">
        <f t="shared" si="1"/>
        <v>84</v>
      </c>
      <c r="C93" s="68" t="s">
        <v>679</v>
      </c>
      <c r="D93" s="68" t="s">
        <v>20</v>
      </c>
      <c r="E93" s="68" t="s">
        <v>418</v>
      </c>
      <c r="F93" s="40">
        <v>24</v>
      </c>
      <c r="G93" s="42" t="s">
        <v>603</v>
      </c>
      <c r="H93" s="42" t="s">
        <v>4</v>
      </c>
      <c r="I93" s="41" t="s">
        <v>425</v>
      </c>
    </row>
    <row r="94" spans="2:9" s="38" customFormat="1" ht="61.5" customHeight="1">
      <c r="B94" s="39">
        <f t="shared" si="1"/>
        <v>85</v>
      </c>
      <c r="C94" s="68" t="s">
        <v>434</v>
      </c>
      <c r="D94" s="68" t="s">
        <v>436</v>
      </c>
      <c r="E94" s="68" t="s">
        <v>435</v>
      </c>
      <c r="F94" s="40">
        <v>77.468</v>
      </c>
      <c r="G94" s="42" t="s">
        <v>699</v>
      </c>
      <c r="H94" s="42" t="s">
        <v>21</v>
      </c>
      <c r="I94" s="42" t="s">
        <v>241</v>
      </c>
    </row>
    <row r="95" spans="2:213" s="38" customFormat="1" ht="61.5" customHeight="1">
      <c r="B95" s="39">
        <f t="shared" si="1"/>
        <v>86</v>
      </c>
      <c r="C95" s="68" t="s">
        <v>1017</v>
      </c>
      <c r="D95" s="68" t="s">
        <v>488</v>
      </c>
      <c r="E95" s="68" t="s">
        <v>790</v>
      </c>
      <c r="F95" s="40">
        <v>0.2956</v>
      </c>
      <c r="G95" s="42" t="s">
        <v>603</v>
      </c>
      <c r="H95" s="42" t="s">
        <v>151</v>
      </c>
      <c r="I95" s="42" t="s">
        <v>426</v>
      </c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</row>
    <row r="96" spans="2:9" s="38" customFormat="1" ht="61.5" customHeight="1">
      <c r="B96" s="39">
        <f t="shared" si="1"/>
        <v>87</v>
      </c>
      <c r="C96" s="68" t="s">
        <v>97</v>
      </c>
      <c r="D96" s="68" t="s">
        <v>98</v>
      </c>
      <c r="E96" s="68" t="s">
        <v>173</v>
      </c>
      <c r="F96" s="40">
        <v>110.0525</v>
      </c>
      <c r="G96" s="42" t="s">
        <v>605</v>
      </c>
      <c r="H96" s="42" t="s">
        <v>821</v>
      </c>
      <c r="I96" s="41" t="s">
        <v>425</v>
      </c>
    </row>
    <row r="97" spans="2:9" s="38" customFormat="1" ht="61.5" customHeight="1">
      <c r="B97" s="39">
        <f t="shared" si="1"/>
        <v>88</v>
      </c>
      <c r="C97" s="68" t="s">
        <v>1018</v>
      </c>
      <c r="D97" s="68" t="s">
        <v>35</v>
      </c>
      <c r="E97" s="68" t="s">
        <v>630</v>
      </c>
      <c r="F97" s="40">
        <v>0.097463</v>
      </c>
      <c r="G97" s="42" t="s">
        <v>603</v>
      </c>
      <c r="H97" s="42" t="s">
        <v>150</v>
      </c>
      <c r="I97" s="42" t="s">
        <v>426</v>
      </c>
    </row>
    <row r="98" spans="2:9" s="38" customFormat="1" ht="61.5" customHeight="1">
      <c r="B98" s="39">
        <f t="shared" si="1"/>
        <v>89</v>
      </c>
      <c r="C98" s="68" t="s">
        <v>1064</v>
      </c>
      <c r="D98" s="68" t="s">
        <v>35</v>
      </c>
      <c r="E98" s="68" t="s">
        <v>630</v>
      </c>
      <c r="F98" s="40">
        <v>0.255062</v>
      </c>
      <c r="G98" s="35" t="s">
        <v>603</v>
      </c>
      <c r="H98" s="35" t="s">
        <v>150</v>
      </c>
      <c r="I98" s="35" t="s">
        <v>426</v>
      </c>
    </row>
    <row r="99" spans="1:241" s="48" customFormat="1" ht="61.5" customHeight="1">
      <c r="A99" s="38"/>
      <c r="B99" s="39">
        <f t="shared" si="1"/>
        <v>90</v>
      </c>
      <c r="C99" s="68" t="s">
        <v>1019</v>
      </c>
      <c r="D99" s="68" t="s">
        <v>364</v>
      </c>
      <c r="E99" s="70" t="s">
        <v>365</v>
      </c>
      <c r="F99" s="40">
        <v>0.1009</v>
      </c>
      <c r="G99" s="41" t="s">
        <v>698</v>
      </c>
      <c r="H99" s="41" t="s">
        <v>6</v>
      </c>
      <c r="I99" s="41" t="s">
        <v>426</v>
      </c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</row>
    <row r="100" spans="2:9" s="38" customFormat="1" ht="61.5" customHeight="1">
      <c r="B100" s="39">
        <f t="shared" si="1"/>
        <v>91</v>
      </c>
      <c r="C100" s="68" t="s">
        <v>1020</v>
      </c>
      <c r="D100" s="68" t="s">
        <v>508</v>
      </c>
      <c r="E100" s="68" t="s">
        <v>509</v>
      </c>
      <c r="F100" s="40">
        <v>0.25075</v>
      </c>
      <c r="G100" s="42" t="s">
        <v>603</v>
      </c>
      <c r="H100" s="42" t="s">
        <v>150</v>
      </c>
      <c r="I100" s="42" t="s">
        <v>426</v>
      </c>
    </row>
    <row r="101" spans="2:9" s="38" customFormat="1" ht="61.5" customHeight="1">
      <c r="B101" s="39">
        <f t="shared" si="1"/>
        <v>92</v>
      </c>
      <c r="C101" s="68" t="s">
        <v>1114</v>
      </c>
      <c r="D101" s="68" t="s">
        <v>1108</v>
      </c>
      <c r="E101" s="68" t="s">
        <v>232</v>
      </c>
      <c r="F101" s="40">
        <v>1.681797</v>
      </c>
      <c r="G101" s="41" t="s">
        <v>603</v>
      </c>
      <c r="H101" s="41" t="s">
        <v>151</v>
      </c>
      <c r="I101" s="41" t="s">
        <v>426</v>
      </c>
    </row>
    <row r="102" spans="2:9" s="38" customFormat="1" ht="61.5" customHeight="1">
      <c r="B102" s="39">
        <f t="shared" si="1"/>
        <v>93</v>
      </c>
      <c r="C102" s="68" t="s">
        <v>1102</v>
      </c>
      <c r="D102" s="68" t="s">
        <v>289</v>
      </c>
      <c r="E102" s="68" t="s">
        <v>290</v>
      </c>
      <c r="F102" s="40">
        <v>0.55</v>
      </c>
      <c r="G102" s="47" t="s">
        <v>603</v>
      </c>
      <c r="H102" s="35" t="s">
        <v>151</v>
      </c>
      <c r="I102" s="35" t="s">
        <v>426</v>
      </c>
    </row>
    <row r="103" spans="2:9" s="38" customFormat="1" ht="61.5" customHeight="1">
      <c r="B103" s="39">
        <f t="shared" si="1"/>
        <v>94</v>
      </c>
      <c r="C103" s="68" t="s">
        <v>500</v>
      </c>
      <c r="D103" s="68" t="s">
        <v>501</v>
      </c>
      <c r="E103" s="68" t="s">
        <v>517</v>
      </c>
      <c r="F103" s="47">
        <v>45.0643</v>
      </c>
      <c r="G103" s="35" t="s">
        <v>605</v>
      </c>
      <c r="H103" s="35" t="s">
        <v>687</v>
      </c>
      <c r="I103" s="41" t="s">
        <v>425</v>
      </c>
    </row>
    <row r="104" spans="1:241" s="43" customFormat="1" ht="61.5" customHeight="1">
      <c r="A104" s="38"/>
      <c r="B104" s="39">
        <f t="shared" si="1"/>
        <v>95</v>
      </c>
      <c r="C104" s="68" t="s">
        <v>1115</v>
      </c>
      <c r="D104" s="69" t="s">
        <v>927</v>
      </c>
      <c r="E104" s="68" t="s">
        <v>928</v>
      </c>
      <c r="F104" s="40">
        <v>0.2</v>
      </c>
      <c r="G104" s="35" t="s">
        <v>603</v>
      </c>
      <c r="H104" s="41" t="s">
        <v>151</v>
      </c>
      <c r="I104" s="35" t="s">
        <v>426</v>
      </c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</row>
    <row r="105" spans="2:9" s="38" customFormat="1" ht="61.5" customHeight="1">
      <c r="B105" s="39">
        <f t="shared" si="1"/>
        <v>96</v>
      </c>
      <c r="C105" s="68" t="s">
        <v>408</v>
      </c>
      <c r="D105" s="68" t="s">
        <v>368</v>
      </c>
      <c r="E105" s="68" t="s">
        <v>367</v>
      </c>
      <c r="F105" s="40">
        <v>5</v>
      </c>
      <c r="G105" s="41" t="s">
        <v>605</v>
      </c>
      <c r="H105" s="41" t="s">
        <v>2</v>
      </c>
      <c r="I105" s="41" t="s">
        <v>241</v>
      </c>
    </row>
    <row r="106" spans="2:9" s="38" customFormat="1" ht="61.5" customHeight="1">
      <c r="B106" s="39">
        <f t="shared" si="1"/>
        <v>97</v>
      </c>
      <c r="C106" s="68" t="s">
        <v>174</v>
      </c>
      <c r="D106" s="68" t="s">
        <v>900</v>
      </c>
      <c r="E106" s="68" t="s">
        <v>263</v>
      </c>
      <c r="F106" s="40">
        <v>65.9479</v>
      </c>
      <c r="G106" s="42" t="s">
        <v>605</v>
      </c>
      <c r="H106" s="42" t="s">
        <v>653</v>
      </c>
      <c r="I106" s="41" t="s">
        <v>425</v>
      </c>
    </row>
    <row r="107" spans="2:9" s="38" customFormat="1" ht="61.5" customHeight="1">
      <c r="B107" s="39">
        <f t="shared" si="1"/>
        <v>98</v>
      </c>
      <c r="C107" s="68" t="s">
        <v>1155</v>
      </c>
      <c r="D107" s="68" t="s">
        <v>576</v>
      </c>
      <c r="E107" s="77" t="s">
        <v>577</v>
      </c>
      <c r="F107" s="40">
        <v>0.206</v>
      </c>
      <c r="G107" s="41" t="s">
        <v>603</v>
      </c>
      <c r="H107" s="41" t="s">
        <v>149</v>
      </c>
      <c r="I107" s="41" t="s">
        <v>426</v>
      </c>
    </row>
    <row r="108" spans="2:9" s="38" customFormat="1" ht="61.5" customHeight="1">
      <c r="B108" s="39">
        <f t="shared" si="1"/>
        <v>99</v>
      </c>
      <c r="C108" s="68" t="s">
        <v>1144</v>
      </c>
      <c r="D108" s="69" t="s">
        <v>947</v>
      </c>
      <c r="E108" s="68" t="s">
        <v>946</v>
      </c>
      <c r="F108" s="40">
        <v>0.1409</v>
      </c>
      <c r="G108" s="41" t="s">
        <v>603</v>
      </c>
      <c r="H108" s="41" t="s">
        <v>150</v>
      </c>
      <c r="I108" s="41" t="s">
        <v>426</v>
      </c>
    </row>
    <row r="109" spans="2:9" s="38" customFormat="1" ht="61.5" customHeight="1">
      <c r="B109" s="39">
        <f t="shared" si="1"/>
        <v>100</v>
      </c>
      <c r="C109" s="68" t="s">
        <v>575</v>
      </c>
      <c r="D109" s="70" t="s">
        <v>452</v>
      </c>
      <c r="E109" s="80" t="s">
        <v>453</v>
      </c>
      <c r="F109" s="47">
        <v>142.0433</v>
      </c>
      <c r="G109" s="35" t="s">
        <v>701</v>
      </c>
      <c r="H109" s="35" t="s">
        <v>1</v>
      </c>
      <c r="I109" s="41" t="s">
        <v>425</v>
      </c>
    </row>
    <row r="110" spans="2:9" s="38" customFormat="1" ht="61.5" customHeight="1">
      <c r="B110" s="39">
        <f t="shared" si="1"/>
        <v>101</v>
      </c>
      <c r="C110" s="68" t="s">
        <v>1022</v>
      </c>
      <c r="D110" s="68" t="s">
        <v>526</v>
      </c>
      <c r="E110" s="68" t="s">
        <v>527</v>
      </c>
      <c r="F110" s="40">
        <v>0.145</v>
      </c>
      <c r="G110" s="35" t="s">
        <v>603</v>
      </c>
      <c r="H110" s="35" t="s">
        <v>150</v>
      </c>
      <c r="I110" s="35" t="s">
        <v>426</v>
      </c>
    </row>
    <row r="111" spans="2:213" s="38" customFormat="1" ht="61.5" customHeight="1">
      <c r="B111" s="39">
        <f t="shared" si="1"/>
        <v>102</v>
      </c>
      <c r="C111" s="68" t="s">
        <v>157</v>
      </c>
      <c r="D111" s="68" t="s">
        <v>759</v>
      </c>
      <c r="E111" s="68" t="s">
        <v>760</v>
      </c>
      <c r="F111" s="40">
        <v>1.01807</v>
      </c>
      <c r="G111" s="42" t="s">
        <v>603</v>
      </c>
      <c r="H111" s="42" t="s">
        <v>150</v>
      </c>
      <c r="I111" s="42" t="s">
        <v>244</v>
      </c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</row>
    <row r="112" spans="2:9" s="38" customFormat="1" ht="61.5" customHeight="1">
      <c r="B112" s="39">
        <f t="shared" si="1"/>
        <v>103</v>
      </c>
      <c r="C112" s="68" t="s">
        <v>158</v>
      </c>
      <c r="D112" s="68" t="s">
        <v>859</v>
      </c>
      <c r="E112" s="68" t="s">
        <v>108</v>
      </c>
      <c r="F112" s="40">
        <v>7.5061</v>
      </c>
      <c r="G112" s="42" t="s">
        <v>697</v>
      </c>
      <c r="H112" s="35" t="s">
        <v>656</v>
      </c>
      <c r="I112" s="42" t="s">
        <v>244</v>
      </c>
    </row>
    <row r="113" spans="2:9" s="38" customFormat="1" ht="61.5" customHeight="1">
      <c r="B113" s="39">
        <f t="shared" si="1"/>
        <v>104</v>
      </c>
      <c r="C113" s="68" t="s">
        <v>1023</v>
      </c>
      <c r="D113" s="68" t="s">
        <v>1173</v>
      </c>
      <c r="E113" s="68" t="s">
        <v>615</v>
      </c>
      <c r="F113" s="40">
        <v>0.137971</v>
      </c>
      <c r="G113" s="35" t="s">
        <v>604</v>
      </c>
      <c r="H113" s="35" t="s">
        <v>851</v>
      </c>
      <c r="I113" s="41" t="s">
        <v>426</v>
      </c>
    </row>
    <row r="114" spans="2:9" s="38" customFormat="1" ht="61.5" customHeight="1">
      <c r="B114" s="39">
        <f t="shared" si="1"/>
        <v>105</v>
      </c>
      <c r="C114" s="68" t="s">
        <v>359</v>
      </c>
      <c r="D114" s="68" t="s">
        <v>1174</v>
      </c>
      <c r="E114" s="68" t="s">
        <v>358</v>
      </c>
      <c r="F114" s="40">
        <v>2.3891</v>
      </c>
      <c r="G114" s="35" t="s">
        <v>604</v>
      </c>
      <c r="H114" s="35" t="s">
        <v>851</v>
      </c>
      <c r="I114" s="35" t="s">
        <v>244</v>
      </c>
    </row>
    <row r="115" spans="2:9" s="38" customFormat="1" ht="61.5" customHeight="1">
      <c r="B115" s="39">
        <f t="shared" si="1"/>
        <v>106</v>
      </c>
      <c r="C115" s="68" t="s">
        <v>1025</v>
      </c>
      <c r="D115" s="68" t="s">
        <v>479</v>
      </c>
      <c r="E115" s="68" t="s">
        <v>608</v>
      </c>
      <c r="F115" s="40">
        <v>0.3826</v>
      </c>
      <c r="G115" s="42" t="s">
        <v>603</v>
      </c>
      <c r="H115" s="42" t="s">
        <v>151</v>
      </c>
      <c r="I115" s="42" t="s">
        <v>426</v>
      </c>
    </row>
    <row r="116" spans="2:9" s="38" customFormat="1" ht="53.25" customHeight="1">
      <c r="B116" s="39">
        <f t="shared" si="1"/>
        <v>107</v>
      </c>
      <c r="C116" s="68" t="s">
        <v>1026</v>
      </c>
      <c r="D116" s="68" t="s">
        <v>478</v>
      </c>
      <c r="E116" s="68" t="s">
        <v>608</v>
      </c>
      <c r="F116" s="40">
        <v>0.4195</v>
      </c>
      <c r="G116" s="40" t="s">
        <v>603</v>
      </c>
      <c r="H116" s="40" t="s">
        <v>655</v>
      </c>
      <c r="I116" s="42" t="s">
        <v>426</v>
      </c>
    </row>
    <row r="117" spans="2:9" s="38" customFormat="1" ht="53.25" customHeight="1">
      <c r="B117" s="39">
        <f t="shared" si="1"/>
        <v>108</v>
      </c>
      <c r="C117" s="79" t="s">
        <v>1124</v>
      </c>
      <c r="D117" s="68" t="s">
        <v>913</v>
      </c>
      <c r="E117" s="68" t="s">
        <v>912</v>
      </c>
      <c r="F117" s="40">
        <v>0.1749</v>
      </c>
      <c r="G117" s="41" t="s">
        <v>603</v>
      </c>
      <c r="H117" s="41" t="s">
        <v>149</v>
      </c>
      <c r="I117" s="41" t="s">
        <v>426</v>
      </c>
    </row>
    <row r="118" spans="2:9" s="38" customFormat="1" ht="53.25" customHeight="1">
      <c r="B118" s="39">
        <f t="shared" si="1"/>
        <v>109</v>
      </c>
      <c r="C118" s="68" t="s">
        <v>791</v>
      </c>
      <c r="D118" s="68" t="s">
        <v>792</v>
      </c>
      <c r="E118" s="68" t="s">
        <v>793</v>
      </c>
      <c r="F118" s="40">
        <v>25.25</v>
      </c>
      <c r="G118" s="42" t="s">
        <v>116</v>
      </c>
      <c r="H118" s="42" t="s">
        <v>649</v>
      </c>
      <c r="I118" s="41" t="s">
        <v>425</v>
      </c>
    </row>
    <row r="119" spans="2:9" s="38" customFormat="1" ht="61.5" customHeight="1">
      <c r="B119" s="39">
        <f t="shared" si="1"/>
        <v>110</v>
      </c>
      <c r="C119" s="68" t="s">
        <v>1066</v>
      </c>
      <c r="D119" s="68" t="s">
        <v>718</v>
      </c>
      <c r="E119" s="68" t="s">
        <v>719</v>
      </c>
      <c r="F119" s="40">
        <v>0.29865</v>
      </c>
      <c r="G119" s="35" t="s">
        <v>603</v>
      </c>
      <c r="H119" s="35" t="s">
        <v>873</v>
      </c>
      <c r="I119" s="41" t="s">
        <v>426</v>
      </c>
    </row>
    <row r="120" spans="2:9" s="38" customFormat="1" ht="61.5" customHeight="1">
      <c r="B120" s="39">
        <f t="shared" si="1"/>
        <v>111</v>
      </c>
      <c r="C120" s="68" t="s">
        <v>1120</v>
      </c>
      <c r="D120" s="68" t="s">
        <v>841</v>
      </c>
      <c r="E120" s="68" t="s">
        <v>842</v>
      </c>
      <c r="F120" s="40">
        <v>0.203</v>
      </c>
      <c r="G120" s="35" t="s">
        <v>697</v>
      </c>
      <c r="H120" s="42" t="s">
        <v>656</v>
      </c>
      <c r="I120" s="35" t="s">
        <v>426</v>
      </c>
    </row>
    <row r="121" spans="1:9" s="38" customFormat="1" ht="61.5" customHeight="1">
      <c r="A121" s="43"/>
      <c r="B121" s="39">
        <f t="shared" si="1"/>
        <v>112</v>
      </c>
      <c r="C121" s="68" t="s">
        <v>1156</v>
      </c>
      <c r="D121" s="68" t="s">
        <v>739</v>
      </c>
      <c r="E121" s="68" t="s">
        <v>709</v>
      </c>
      <c r="F121" s="40">
        <v>0.243</v>
      </c>
      <c r="G121" s="35" t="s">
        <v>603</v>
      </c>
      <c r="H121" s="35" t="s">
        <v>688</v>
      </c>
      <c r="I121" s="42" t="s">
        <v>426</v>
      </c>
    </row>
    <row r="122" spans="2:9" s="38" customFormat="1" ht="61.5" customHeight="1">
      <c r="B122" s="39">
        <f t="shared" si="1"/>
        <v>113</v>
      </c>
      <c r="C122" s="68" t="s">
        <v>1027</v>
      </c>
      <c r="D122" s="68" t="s">
        <v>625</v>
      </c>
      <c r="E122" s="68" t="s">
        <v>740</v>
      </c>
      <c r="F122" s="40">
        <v>0.2084</v>
      </c>
      <c r="G122" s="42" t="s">
        <v>603</v>
      </c>
      <c r="H122" s="42" t="s">
        <v>655</v>
      </c>
      <c r="I122" s="42" t="s">
        <v>426</v>
      </c>
    </row>
    <row r="123" spans="2:9" s="38" customFormat="1" ht="61.5" customHeight="1">
      <c r="B123" s="39">
        <f t="shared" si="1"/>
        <v>114</v>
      </c>
      <c r="C123" s="68" t="s">
        <v>647</v>
      </c>
      <c r="D123" s="81" t="s">
        <v>648</v>
      </c>
      <c r="E123" s="68" t="s">
        <v>278</v>
      </c>
      <c r="F123" s="47">
        <v>301.86</v>
      </c>
      <c r="G123" s="35" t="s">
        <v>852</v>
      </c>
      <c r="H123" s="35" t="s">
        <v>723</v>
      </c>
      <c r="I123" s="35" t="s">
        <v>241</v>
      </c>
    </row>
    <row r="124" spans="2:241" s="38" customFormat="1" ht="61.5" customHeight="1">
      <c r="B124" s="39">
        <f t="shared" si="1"/>
        <v>115</v>
      </c>
      <c r="C124" s="70" t="s">
        <v>538</v>
      </c>
      <c r="D124" s="68" t="s">
        <v>540</v>
      </c>
      <c r="E124" s="68" t="s">
        <v>539</v>
      </c>
      <c r="F124" s="40">
        <v>36.3515</v>
      </c>
      <c r="G124" s="42" t="s">
        <v>698</v>
      </c>
      <c r="H124" s="42" t="s">
        <v>324</v>
      </c>
      <c r="I124" s="41" t="s">
        <v>425</v>
      </c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3"/>
      <c r="HW124" s="43"/>
      <c r="HX124" s="43"/>
      <c r="HY124" s="43"/>
      <c r="HZ124" s="43"/>
      <c r="IA124" s="43"/>
      <c r="IB124" s="43"/>
      <c r="IC124" s="43"/>
      <c r="ID124" s="43"/>
      <c r="IE124" s="43"/>
      <c r="IF124" s="43"/>
      <c r="IG124" s="43"/>
    </row>
    <row r="125" spans="2:9" s="38" customFormat="1" ht="61.5" customHeight="1">
      <c r="B125" s="39">
        <f t="shared" si="1"/>
        <v>116</v>
      </c>
      <c r="C125" s="72" t="s">
        <v>1030</v>
      </c>
      <c r="D125" s="68" t="s">
        <v>768</v>
      </c>
      <c r="E125" s="68" t="s">
        <v>246</v>
      </c>
      <c r="F125" s="40">
        <v>0.88</v>
      </c>
      <c r="G125" s="42" t="s">
        <v>697</v>
      </c>
      <c r="H125" s="42" t="s">
        <v>656</v>
      </c>
      <c r="I125" s="42" t="s">
        <v>426</v>
      </c>
    </row>
    <row r="126" spans="2:9" s="38" customFormat="1" ht="61.5" customHeight="1">
      <c r="B126" s="39">
        <f t="shared" si="1"/>
        <v>117</v>
      </c>
      <c r="C126" s="72" t="s">
        <v>1029</v>
      </c>
      <c r="D126" s="68" t="s">
        <v>768</v>
      </c>
      <c r="E126" s="68" t="s">
        <v>246</v>
      </c>
      <c r="F126" s="40">
        <v>0.4036</v>
      </c>
      <c r="G126" s="35" t="s">
        <v>697</v>
      </c>
      <c r="H126" s="42" t="s">
        <v>656</v>
      </c>
      <c r="I126" s="35" t="s">
        <v>426</v>
      </c>
    </row>
    <row r="127" spans="2:9" s="38" customFormat="1" ht="61.5" customHeight="1">
      <c r="B127" s="39">
        <f t="shared" si="1"/>
        <v>118</v>
      </c>
      <c r="C127" s="72" t="s">
        <v>1028</v>
      </c>
      <c r="D127" s="68" t="s">
        <v>768</v>
      </c>
      <c r="E127" s="68" t="s">
        <v>246</v>
      </c>
      <c r="F127" s="40">
        <v>0.5301</v>
      </c>
      <c r="G127" s="35" t="s">
        <v>697</v>
      </c>
      <c r="H127" s="42" t="s">
        <v>656</v>
      </c>
      <c r="I127" s="35" t="s">
        <v>426</v>
      </c>
    </row>
    <row r="128" spans="2:9" s="38" customFormat="1" ht="61.5" customHeight="1">
      <c r="B128" s="39">
        <f t="shared" si="1"/>
        <v>119</v>
      </c>
      <c r="C128" s="68" t="s">
        <v>889</v>
      </c>
      <c r="D128" s="68" t="s">
        <v>888</v>
      </c>
      <c r="E128" s="68" t="s">
        <v>887</v>
      </c>
      <c r="F128" s="40">
        <v>54.6013</v>
      </c>
      <c r="G128" s="41" t="s">
        <v>700</v>
      </c>
      <c r="H128" s="35" t="s">
        <v>202</v>
      </c>
      <c r="I128" s="41" t="s">
        <v>744</v>
      </c>
    </row>
    <row r="129" spans="2:9" s="38" customFormat="1" ht="61.5" customHeight="1">
      <c r="B129" s="39">
        <f t="shared" si="1"/>
        <v>120</v>
      </c>
      <c r="C129" s="72" t="s">
        <v>1031</v>
      </c>
      <c r="D129" s="68" t="s">
        <v>309</v>
      </c>
      <c r="E129" s="70" t="s">
        <v>308</v>
      </c>
      <c r="F129" s="40">
        <v>0.2615</v>
      </c>
      <c r="G129" s="41" t="s">
        <v>697</v>
      </c>
      <c r="H129" s="42" t="s">
        <v>656</v>
      </c>
      <c r="I129" s="41" t="s">
        <v>426</v>
      </c>
    </row>
    <row r="130" spans="2:9" s="38" customFormat="1" ht="61.5" customHeight="1">
      <c r="B130" s="39">
        <f t="shared" si="1"/>
        <v>121</v>
      </c>
      <c r="C130" s="72" t="s">
        <v>145</v>
      </c>
      <c r="D130" s="68" t="s">
        <v>838</v>
      </c>
      <c r="E130" s="68" t="s">
        <v>839</v>
      </c>
      <c r="F130" s="40">
        <v>22.9186</v>
      </c>
      <c r="G130" s="35" t="s">
        <v>605</v>
      </c>
      <c r="H130" s="41" t="s">
        <v>148</v>
      </c>
      <c r="I130" s="41" t="s">
        <v>425</v>
      </c>
    </row>
    <row r="131" spans="2:9" s="38" customFormat="1" ht="61.5" customHeight="1">
      <c r="B131" s="39">
        <f t="shared" si="1"/>
        <v>122</v>
      </c>
      <c r="C131" s="68" t="s">
        <v>1032</v>
      </c>
      <c r="D131" s="68" t="s">
        <v>16</v>
      </c>
      <c r="E131" s="68" t="s">
        <v>17</v>
      </c>
      <c r="F131" s="40">
        <v>0.9</v>
      </c>
      <c r="G131" s="35" t="s">
        <v>603</v>
      </c>
      <c r="H131" s="35" t="s">
        <v>151</v>
      </c>
      <c r="I131" s="35" t="s">
        <v>426</v>
      </c>
    </row>
    <row r="132" spans="2:9" s="38" customFormat="1" ht="61.5" customHeight="1">
      <c r="B132" s="39">
        <f t="shared" si="1"/>
        <v>123</v>
      </c>
      <c r="C132" s="68" t="s">
        <v>922</v>
      </c>
      <c r="D132" s="70" t="s">
        <v>424</v>
      </c>
      <c r="E132" s="68" t="s">
        <v>423</v>
      </c>
      <c r="F132" s="40">
        <v>0.2098</v>
      </c>
      <c r="G132" s="41" t="s">
        <v>603</v>
      </c>
      <c r="H132" s="41" t="s">
        <v>150</v>
      </c>
      <c r="I132" s="35" t="s">
        <v>426</v>
      </c>
    </row>
    <row r="133" spans="1:241" s="38" customFormat="1" ht="61.5" customHeight="1">
      <c r="A133" s="43"/>
      <c r="B133" s="39">
        <f t="shared" si="1"/>
        <v>124</v>
      </c>
      <c r="C133" s="68" t="s">
        <v>1125</v>
      </c>
      <c r="D133" s="68" t="s">
        <v>493</v>
      </c>
      <c r="E133" s="68" t="s">
        <v>492</v>
      </c>
      <c r="F133" s="40">
        <v>0.6647</v>
      </c>
      <c r="G133" s="35" t="s">
        <v>697</v>
      </c>
      <c r="H133" s="35" t="s">
        <v>656</v>
      </c>
      <c r="I133" s="35" t="s">
        <v>426</v>
      </c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</row>
    <row r="134" spans="1:9" s="38" customFormat="1" ht="61.5" customHeight="1">
      <c r="A134" s="43"/>
      <c r="B134" s="39">
        <f t="shared" si="1"/>
        <v>125</v>
      </c>
      <c r="C134" s="68" t="s">
        <v>86</v>
      </c>
      <c r="D134" s="68" t="s">
        <v>892</v>
      </c>
      <c r="E134" s="68" t="s">
        <v>795</v>
      </c>
      <c r="F134" s="40">
        <v>34.8784</v>
      </c>
      <c r="G134" s="42" t="s">
        <v>605</v>
      </c>
      <c r="H134" s="42" t="s">
        <v>653</v>
      </c>
      <c r="I134" s="41" t="s">
        <v>425</v>
      </c>
    </row>
    <row r="135" spans="2:9" s="38" customFormat="1" ht="61.5" customHeight="1">
      <c r="B135" s="39">
        <f t="shared" si="1"/>
        <v>126</v>
      </c>
      <c r="C135" s="68" t="s">
        <v>354</v>
      </c>
      <c r="D135" s="68" t="s">
        <v>901</v>
      </c>
      <c r="E135" s="68" t="s">
        <v>796</v>
      </c>
      <c r="F135" s="40">
        <v>322.9754</v>
      </c>
      <c r="G135" s="42" t="s">
        <v>605</v>
      </c>
      <c r="H135" s="42" t="s">
        <v>653</v>
      </c>
      <c r="I135" s="41" t="s">
        <v>425</v>
      </c>
    </row>
    <row r="136" spans="2:9" s="38" customFormat="1" ht="61.5" customHeight="1">
      <c r="B136" s="39">
        <f t="shared" si="1"/>
        <v>127</v>
      </c>
      <c r="C136" s="68" t="s">
        <v>858</v>
      </c>
      <c r="D136" s="68" t="s">
        <v>893</v>
      </c>
      <c r="E136" s="68" t="s">
        <v>518</v>
      </c>
      <c r="F136" s="40">
        <v>29</v>
      </c>
      <c r="G136" s="35" t="s">
        <v>605</v>
      </c>
      <c r="H136" s="35" t="s">
        <v>653</v>
      </c>
      <c r="I136" s="41" t="s">
        <v>425</v>
      </c>
    </row>
    <row r="137" spans="2:241" s="38" customFormat="1" ht="61.5" customHeight="1">
      <c r="B137" s="39">
        <f t="shared" si="1"/>
        <v>128</v>
      </c>
      <c r="C137" s="68" t="s">
        <v>159</v>
      </c>
      <c r="D137" s="68" t="s">
        <v>897</v>
      </c>
      <c r="E137" s="77" t="s">
        <v>805</v>
      </c>
      <c r="F137" s="40">
        <v>46</v>
      </c>
      <c r="G137" s="41" t="s">
        <v>605</v>
      </c>
      <c r="H137" s="41" t="s">
        <v>653</v>
      </c>
      <c r="I137" s="41" t="s">
        <v>244</v>
      </c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  <c r="HP137" s="43"/>
      <c r="HQ137" s="43"/>
      <c r="HR137" s="43"/>
      <c r="HS137" s="43"/>
      <c r="HT137" s="43"/>
      <c r="HU137" s="43"/>
      <c r="HV137" s="43"/>
      <c r="HW137" s="43"/>
      <c r="HX137" s="43"/>
      <c r="HY137" s="43"/>
      <c r="HZ137" s="43"/>
      <c r="IA137" s="43"/>
      <c r="IB137" s="43"/>
      <c r="IC137" s="43"/>
      <c r="ID137" s="43"/>
      <c r="IE137" s="43"/>
      <c r="IF137" s="43"/>
      <c r="IG137" s="43"/>
    </row>
    <row r="138" spans="2:9" s="38" customFormat="1" ht="61.5" customHeight="1">
      <c r="B138" s="39">
        <f t="shared" si="1"/>
        <v>129</v>
      </c>
      <c r="C138" s="68" t="s">
        <v>160</v>
      </c>
      <c r="D138" s="70" t="s">
        <v>257</v>
      </c>
      <c r="E138" s="68" t="s">
        <v>794</v>
      </c>
      <c r="F138" s="40">
        <v>0.5192</v>
      </c>
      <c r="G138" s="35" t="s">
        <v>697</v>
      </c>
      <c r="H138" s="42" t="s">
        <v>656</v>
      </c>
      <c r="I138" s="35" t="s">
        <v>244</v>
      </c>
    </row>
    <row r="139" spans="2:9" s="38" customFormat="1" ht="61.5" customHeight="1">
      <c r="B139" s="39">
        <f aca="true" t="shared" si="2" ref="B139:B202">B138+1</f>
        <v>130</v>
      </c>
      <c r="C139" s="68" t="s">
        <v>797</v>
      </c>
      <c r="D139" s="68" t="s">
        <v>798</v>
      </c>
      <c r="E139" s="68" t="s">
        <v>799</v>
      </c>
      <c r="F139" s="40">
        <v>424.7</v>
      </c>
      <c r="G139" s="42" t="s">
        <v>548</v>
      </c>
      <c r="H139" s="42" t="s">
        <v>325</v>
      </c>
      <c r="I139" s="41" t="s">
        <v>425</v>
      </c>
    </row>
    <row r="140" spans="1:9" s="38" customFormat="1" ht="61.5" customHeight="1">
      <c r="A140" s="48"/>
      <c r="B140" s="39">
        <f t="shared" si="2"/>
        <v>131</v>
      </c>
      <c r="C140" s="68" t="s">
        <v>161</v>
      </c>
      <c r="D140" s="68" t="s">
        <v>866</v>
      </c>
      <c r="E140" s="68" t="s">
        <v>865</v>
      </c>
      <c r="F140" s="40">
        <v>3.6305</v>
      </c>
      <c r="G140" s="42" t="s">
        <v>548</v>
      </c>
      <c r="H140" s="42" t="s">
        <v>325</v>
      </c>
      <c r="I140" s="42" t="s">
        <v>244</v>
      </c>
    </row>
    <row r="141" spans="2:9" s="38" customFormat="1" ht="61.5" customHeight="1">
      <c r="B141" s="39">
        <f t="shared" si="2"/>
        <v>132</v>
      </c>
      <c r="C141" s="68" t="s">
        <v>184</v>
      </c>
      <c r="D141" s="68" t="s">
        <v>185</v>
      </c>
      <c r="E141" s="68" t="s">
        <v>1142</v>
      </c>
      <c r="F141" s="40">
        <v>71.7459</v>
      </c>
      <c r="G141" s="42" t="s">
        <v>605</v>
      </c>
      <c r="H141" s="42" t="s">
        <v>653</v>
      </c>
      <c r="I141" s="41" t="s">
        <v>425</v>
      </c>
    </row>
    <row r="142" spans="2:9" s="38" customFormat="1" ht="61.5" customHeight="1">
      <c r="B142" s="39">
        <f t="shared" si="2"/>
        <v>133</v>
      </c>
      <c r="C142" s="68" t="s">
        <v>186</v>
      </c>
      <c r="D142" s="68" t="s">
        <v>143</v>
      </c>
      <c r="E142" s="68" t="s">
        <v>1141</v>
      </c>
      <c r="F142" s="40">
        <v>68.0148</v>
      </c>
      <c r="G142" s="42" t="s">
        <v>605</v>
      </c>
      <c r="H142" s="42" t="s">
        <v>653</v>
      </c>
      <c r="I142" s="41" t="s">
        <v>425</v>
      </c>
    </row>
    <row r="143" spans="2:241" s="38" customFormat="1" ht="61.5" customHeight="1">
      <c r="B143" s="39">
        <f t="shared" si="2"/>
        <v>134</v>
      </c>
      <c r="C143" s="68" t="s">
        <v>407</v>
      </c>
      <c r="D143" s="68" t="s">
        <v>569</v>
      </c>
      <c r="E143" s="68" t="s">
        <v>570</v>
      </c>
      <c r="F143" s="40">
        <v>110.484</v>
      </c>
      <c r="G143" s="42" t="s">
        <v>605</v>
      </c>
      <c r="H143" s="42" t="s">
        <v>148</v>
      </c>
      <c r="I143" s="41" t="s">
        <v>425</v>
      </c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</row>
    <row r="144" spans="1:9" s="38" customFormat="1" ht="61.5" customHeight="1">
      <c r="A144" s="49"/>
      <c r="B144" s="39">
        <f t="shared" si="2"/>
        <v>135</v>
      </c>
      <c r="C144" s="68" t="s">
        <v>245</v>
      </c>
      <c r="D144" s="68" t="s">
        <v>626</v>
      </c>
      <c r="E144" s="68" t="s">
        <v>187</v>
      </c>
      <c r="F144" s="40">
        <v>280.1684</v>
      </c>
      <c r="G144" s="42" t="s">
        <v>605</v>
      </c>
      <c r="H144" s="42" t="s">
        <v>148</v>
      </c>
      <c r="I144" s="41" t="s">
        <v>425</v>
      </c>
    </row>
    <row r="145" spans="1:241" s="43" customFormat="1" ht="61.5" customHeight="1">
      <c r="A145" s="38"/>
      <c r="B145" s="39">
        <f t="shared" si="2"/>
        <v>136</v>
      </c>
      <c r="C145" s="68" t="s">
        <v>929</v>
      </c>
      <c r="D145" s="68" t="s">
        <v>930</v>
      </c>
      <c r="E145" s="68" t="s">
        <v>931</v>
      </c>
      <c r="F145" s="40">
        <v>1.1164</v>
      </c>
      <c r="G145" s="35" t="s">
        <v>697</v>
      </c>
      <c r="H145" s="41" t="s">
        <v>885</v>
      </c>
      <c r="I145" s="35" t="s">
        <v>244</v>
      </c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</row>
    <row r="146" spans="2:9" s="38" customFormat="1" ht="78.75" customHeight="1">
      <c r="B146" s="39">
        <f t="shared" si="2"/>
        <v>137</v>
      </c>
      <c r="C146" s="68" t="s">
        <v>829</v>
      </c>
      <c r="D146" s="69" t="s">
        <v>830</v>
      </c>
      <c r="E146" s="68" t="s">
        <v>828</v>
      </c>
      <c r="F146" s="40">
        <v>5.39</v>
      </c>
      <c r="G146" s="41" t="s">
        <v>604</v>
      </c>
      <c r="H146" s="41" t="s">
        <v>831</v>
      </c>
      <c r="I146" s="41" t="s">
        <v>244</v>
      </c>
    </row>
    <row r="147" spans="2:9" s="38" customFormat="1" ht="61.5" customHeight="1">
      <c r="B147" s="39">
        <f t="shared" si="2"/>
        <v>138</v>
      </c>
      <c r="C147" s="68" t="s">
        <v>1033</v>
      </c>
      <c r="D147" s="68" t="s">
        <v>869</v>
      </c>
      <c r="E147" s="68" t="s">
        <v>720</v>
      </c>
      <c r="F147" s="40">
        <v>1</v>
      </c>
      <c r="G147" s="35" t="s">
        <v>604</v>
      </c>
      <c r="H147" s="41" t="s">
        <v>807</v>
      </c>
      <c r="I147" s="41" t="s">
        <v>426</v>
      </c>
    </row>
    <row r="148" spans="2:10" s="38" customFormat="1" ht="61.5" customHeight="1">
      <c r="B148" s="39">
        <f t="shared" si="2"/>
        <v>139</v>
      </c>
      <c r="C148" s="68" t="s">
        <v>79</v>
      </c>
      <c r="D148" s="68" t="s">
        <v>80</v>
      </c>
      <c r="E148" s="68" t="s">
        <v>78</v>
      </c>
      <c r="F148" s="40">
        <v>2.0913</v>
      </c>
      <c r="G148" s="35" t="s">
        <v>697</v>
      </c>
      <c r="H148" s="35" t="s">
        <v>885</v>
      </c>
      <c r="I148" s="35" t="s">
        <v>244</v>
      </c>
      <c r="J148" s="46"/>
    </row>
    <row r="149" spans="2:9" s="38" customFormat="1" ht="61.5" customHeight="1">
      <c r="B149" s="39">
        <f t="shared" si="2"/>
        <v>140</v>
      </c>
      <c r="C149" s="68" t="s">
        <v>1034</v>
      </c>
      <c r="D149" s="68" t="s">
        <v>595</v>
      </c>
      <c r="E149" s="68" t="s">
        <v>712</v>
      </c>
      <c r="F149" s="40">
        <v>0.2</v>
      </c>
      <c r="G149" s="44" t="s">
        <v>696</v>
      </c>
      <c r="H149" s="35" t="s">
        <v>558</v>
      </c>
      <c r="I149" s="41" t="s">
        <v>426</v>
      </c>
    </row>
    <row r="150" spans="2:241" s="38" customFormat="1" ht="61.5" customHeight="1">
      <c r="B150" s="39">
        <f t="shared" si="2"/>
        <v>141</v>
      </c>
      <c r="C150" s="68" t="s">
        <v>188</v>
      </c>
      <c r="D150" s="68" t="s">
        <v>189</v>
      </c>
      <c r="E150" s="68" t="s">
        <v>190</v>
      </c>
      <c r="F150" s="40">
        <v>29.4</v>
      </c>
      <c r="G150" s="42" t="s">
        <v>701</v>
      </c>
      <c r="H150" s="42" t="s">
        <v>326</v>
      </c>
      <c r="I150" s="41" t="s">
        <v>425</v>
      </c>
      <c r="HF150" s="49"/>
      <c r="HG150" s="49"/>
      <c r="HH150" s="49"/>
      <c r="HI150" s="49"/>
      <c r="HJ150" s="49"/>
      <c r="HK150" s="49"/>
      <c r="HL150" s="49"/>
      <c r="HM150" s="49"/>
      <c r="HN150" s="49"/>
      <c r="HO150" s="49"/>
      <c r="HP150" s="49"/>
      <c r="HQ150" s="49"/>
      <c r="HR150" s="49"/>
      <c r="HS150" s="49"/>
      <c r="HT150" s="49"/>
      <c r="HU150" s="49"/>
      <c r="HV150" s="49"/>
      <c r="HW150" s="49"/>
      <c r="HX150" s="49"/>
      <c r="HY150" s="49"/>
      <c r="HZ150" s="49"/>
      <c r="IA150" s="49"/>
      <c r="IB150" s="49"/>
      <c r="IC150" s="49"/>
      <c r="ID150" s="49"/>
      <c r="IE150" s="49"/>
      <c r="IF150" s="49"/>
      <c r="IG150" s="49"/>
    </row>
    <row r="151" spans="2:9" s="38" customFormat="1" ht="61.5" customHeight="1">
      <c r="B151" s="39">
        <f t="shared" si="2"/>
        <v>142</v>
      </c>
      <c r="C151" s="68" t="s">
        <v>1035</v>
      </c>
      <c r="D151" s="68" t="s">
        <v>622</v>
      </c>
      <c r="E151" s="68" t="s">
        <v>529</v>
      </c>
      <c r="F151" s="40">
        <v>1.7431</v>
      </c>
      <c r="G151" s="41" t="s">
        <v>604</v>
      </c>
      <c r="H151" s="41" t="s">
        <v>807</v>
      </c>
      <c r="I151" s="41" t="s">
        <v>426</v>
      </c>
    </row>
    <row r="152" spans="2:9" s="38" customFormat="1" ht="61.5" customHeight="1">
      <c r="B152" s="39">
        <f t="shared" si="2"/>
        <v>143</v>
      </c>
      <c r="C152" s="68" t="s">
        <v>191</v>
      </c>
      <c r="D152" s="68" t="s">
        <v>192</v>
      </c>
      <c r="E152" s="68" t="s">
        <v>272</v>
      </c>
      <c r="F152" s="40">
        <v>22.6915</v>
      </c>
      <c r="G152" s="42" t="s">
        <v>603</v>
      </c>
      <c r="H152" s="42" t="s">
        <v>5</v>
      </c>
      <c r="I152" s="41" t="s">
        <v>425</v>
      </c>
    </row>
    <row r="153" spans="1:241" s="43" customFormat="1" ht="61.5" customHeight="1">
      <c r="A153" s="38"/>
      <c r="B153" s="39">
        <f t="shared" si="2"/>
        <v>144</v>
      </c>
      <c r="C153" s="68" t="s">
        <v>126</v>
      </c>
      <c r="D153" s="68" t="s">
        <v>193</v>
      </c>
      <c r="E153" s="68" t="s">
        <v>733</v>
      </c>
      <c r="F153" s="40">
        <v>119.3669</v>
      </c>
      <c r="G153" s="42" t="s">
        <v>697</v>
      </c>
      <c r="H153" s="42" t="s">
        <v>656</v>
      </c>
      <c r="I153" s="41" t="s">
        <v>425</v>
      </c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</row>
    <row r="154" spans="2:9" s="38" customFormat="1" ht="61.5" customHeight="1">
      <c r="B154" s="39">
        <f t="shared" si="2"/>
        <v>145</v>
      </c>
      <c r="C154" s="68" t="s">
        <v>206</v>
      </c>
      <c r="D154" s="68" t="s">
        <v>391</v>
      </c>
      <c r="E154" s="68" t="s">
        <v>1140</v>
      </c>
      <c r="F154" s="40">
        <v>63.3</v>
      </c>
      <c r="G154" s="42" t="s">
        <v>697</v>
      </c>
      <c r="H154" s="42" t="s">
        <v>656</v>
      </c>
      <c r="I154" s="41" t="s">
        <v>425</v>
      </c>
    </row>
    <row r="155" spans="2:213" s="38" customFormat="1" ht="61.5" customHeight="1">
      <c r="B155" s="39">
        <f t="shared" si="2"/>
        <v>146</v>
      </c>
      <c r="C155" s="68" t="s">
        <v>1157</v>
      </c>
      <c r="D155" s="68" t="s">
        <v>878</v>
      </c>
      <c r="E155" s="68" t="s">
        <v>877</v>
      </c>
      <c r="F155" s="40">
        <v>1.3662</v>
      </c>
      <c r="G155" s="42" t="s">
        <v>697</v>
      </c>
      <c r="H155" s="42" t="s">
        <v>656</v>
      </c>
      <c r="I155" s="42" t="s">
        <v>426</v>
      </c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</row>
    <row r="156" spans="2:9" s="38" customFormat="1" ht="61.5" customHeight="1">
      <c r="B156" s="39">
        <f t="shared" si="2"/>
        <v>147</v>
      </c>
      <c r="C156" s="68" t="s">
        <v>571</v>
      </c>
      <c r="D156" s="70" t="s">
        <v>572</v>
      </c>
      <c r="E156" s="68" t="s">
        <v>573</v>
      </c>
      <c r="F156" s="40">
        <v>79.1485</v>
      </c>
      <c r="G156" s="35" t="s">
        <v>603</v>
      </c>
      <c r="H156" s="35" t="s">
        <v>742</v>
      </c>
      <c r="I156" s="41" t="s">
        <v>425</v>
      </c>
    </row>
    <row r="157" spans="2:9" s="38" customFormat="1" ht="61.5" customHeight="1">
      <c r="B157" s="39">
        <f t="shared" si="2"/>
        <v>148</v>
      </c>
      <c r="C157" s="68" t="s">
        <v>566</v>
      </c>
      <c r="D157" s="82" t="s">
        <v>568</v>
      </c>
      <c r="E157" s="68" t="s">
        <v>567</v>
      </c>
      <c r="F157" s="40">
        <v>28.8937</v>
      </c>
      <c r="G157" s="50" t="s">
        <v>116</v>
      </c>
      <c r="H157" s="50" t="s">
        <v>649</v>
      </c>
      <c r="I157" s="41" t="s">
        <v>425</v>
      </c>
    </row>
    <row r="158" spans="2:9" s="38" customFormat="1" ht="61.5" customHeight="1">
      <c r="B158" s="39">
        <f t="shared" si="2"/>
        <v>149</v>
      </c>
      <c r="C158" s="68" t="s">
        <v>1036</v>
      </c>
      <c r="D158" s="68" t="s">
        <v>22</v>
      </c>
      <c r="E158" s="77" t="s">
        <v>23</v>
      </c>
      <c r="F158" s="40">
        <v>9.9184</v>
      </c>
      <c r="G158" s="47" t="s">
        <v>603</v>
      </c>
      <c r="H158" s="47" t="s">
        <v>4</v>
      </c>
      <c r="I158" s="42" t="s">
        <v>426</v>
      </c>
    </row>
    <row r="159" spans="1:241" s="48" customFormat="1" ht="61.5" customHeight="1">
      <c r="A159" s="38"/>
      <c r="B159" s="39">
        <f t="shared" si="2"/>
        <v>150</v>
      </c>
      <c r="C159" s="73" t="s">
        <v>1037</v>
      </c>
      <c r="D159" s="68" t="s">
        <v>670</v>
      </c>
      <c r="E159" s="68" t="s">
        <v>1170</v>
      </c>
      <c r="F159" s="40">
        <v>0.35</v>
      </c>
      <c r="G159" s="42" t="s">
        <v>603</v>
      </c>
      <c r="H159" s="42" t="s">
        <v>151</v>
      </c>
      <c r="I159" s="42" t="s">
        <v>426</v>
      </c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</row>
    <row r="160" spans="2:9" s="38" customFormat="1" ht="61.5" customHeight="1">
      <c r="B160" s="39">
        <f t="shared" si="2"/>
        <v>151</v>
      </c>
      <c r="C160" s="73" t="s">
        <v>162</v>
      </c>
      <c r="D160" s="70" t="s">
        <v>559</v>
      </c>
      <c r="E160" s="68" t="s">
        <v>8</v>
      </c>
      <c r="F160" s="40">
        <v>14.0466</v>
      </c>
      <c r="G160" s="35" t="s">
        <v>603</v>
      </c>
      <c r="H160" s="35" t="s">
        <v>4</v>
      </c>
      <c r="I160" s="35" t="s">
        <v>244</v>
      </c>
    </row>
    <row r="161" spans="2:9" s="38" customFormat="1" ht="61.5" customHeight="1">
      <c r="B161" s="39">
        <f t="shared" si="2"/>
        <v>152</v>
      </c>
      <c r="C161" s="68" t="s">
        <v>1126</v>
      </c>
      <c r="D161" s="68" t="s">
        <v>752</v>
      </c>
      <c r="E161" s="68" t="s">
        <v>751</v>
      </c>
      <c r="F161" s="40">
        <v>0.333333</v>
      </c>
      <c r="G161" s="35" t="s">
        <v>603</v>
      </c>
      <c r="H161" s="35" t="s">
        <v>150</v>
      </c>
      <c r="I161" s="35" t="s">
        <v>426</v>
      </c>
    </row>
    <row r="162" spans="2:9" s="38" customFormat="1" ht="61.5" customHeight="1">
      <c r="B162" s="39">
        <f t="shared" si="2"/>
        <v>153</v>
      </c>
      <c r="C162" s="68" t="s">
        <v>448</v>
      </c>
      <c r="D162" s="68" t="s">
        <v>450</v>
      </c>
      <c r="E162" s="68" t="s">
        <v>449</v>
      </c>
      <c r="F162" s="40">
        <v>32.2178</v>
      </c>
      <c r="G162" s="42" t="s">
        <v>698</v>
      </c>
      <c r="H162" s="42" t="s">
        <v>6</v>
      </c>
      <c r="I162" s="42" t="s">
        <v>241</v>
      </c>
    </row>
    <row r="163" spans="1:241" s="49" customFormat="1" ht="80.25" customHeight="1">
      <c r="A163" s="38"/>
      <c r="B163" s="39">
        <f t="shared" si="2"/>
        <v>154</v>
      </c>
      <c r="C163" s="68" t="s">
        <v>1158</v>
      </c>
      <c r="D163" s="68" t="s">
        <v>275</v>
      </c>
      <c r="E163" s="68" t="s">
        <v>779</v>
      </c>
      <c r="F163" s="40">
        <v>0.084</v>
      </c>
      <c r="G163" s="35" t="s">
        <v>603</v>
      </c>
      <c r="H163" s="35" t="s">
        <v>151</v>
      </c>
      <c r="I163" s="42" t="s">
        <v>426</v>
      </c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</row>
    <row r="164" spans="2:9" s="38" customFormat="1" ht="61.5" customHeight="1">
      <c r="B164" s="39">
        <f t="shared" si="2"/>
        <v>155</v>
      </c>
      <c r="C164" s="68" t="s">
        <v>1038</v>
      </c>
      <c r="D164" s="68" t="s">
        <v>706</v>
      </c>
      <c r="E164" s="70" t="s">
        <v>574</v>
      </c>
      <c r="F164" s="40">
        <v>0.94</v>
      </c>
      <c r="G164" s="35" t="s">
        <v>604</v>
      </c>
      <c r="H164" s="35" t="s">
        <v>807</v>
      </c>
      <c r="I164" s="35" t="s">
        <v>426</v>
      </c>
    </row>
    <row r="165" spans="2:9" s="38" customFormat="1" ht="61.5" customHeight="1">
      <c r="B165" s="39">
        <f t="shared" si="2"/>
        <v>156</v>
      </c>
      <c r="C165" s="68" t="s">
        <v>470</v>
      </c>
      <c r="D165" s="68" t="s">
        <v>541</v>
      </c>
      <c r="E165" s="68" t="s">
        <v>542</v>
      </c>
      <c r="F165" s="40">
        <v>28.2927</v>
      </c>
      <c r="G165" s="42" t="s">
        <v>697</v>
      </c>
      <c r="H165" s="42" t="s">
        <v>656</v>
      </c>
      <c r="I165" s="41" t="s">
        <v>425</v>
      </c>
    </row>
    <row r="166" spans="1:9" s="38" customFormat="1" ht="61.5" customHeight="1">
      <c r="A166" s="48"/>
      <c r="B166" s="39">
        <f t="shared" si="2"/>
        <v>157</v>
      </c>
      <c r="C166" s="73" t="s">
        <v>164</v>
      </c>
      <c r="D166" s="68" t="s">
        <v>231</v>
      </c>
      <c r="E166" s="68" t="s">
        <v>232</v>
      </c>
      <c r="F166" s="40">
        <v>5.0145</v>
      </c>
      <c r="G166" s="42" t="s">
        <v>603</v>
      </c>
      <c r="H166" s="42" t="s">
        <v>151</v>
      </c>
      <c r="I166" s="42" t="s">
        <v>244</v>
      </c>
    </row>
    <row r="167" spans="2:9" s="38" customFormat="1" ht="61.5" customHeight="1">
      <c r="B167" s="39">
        <f t="shared" si="2"/>
        <v>158</v>
      </c>
      <c r="C167" s="68" t="s">
        <v>1039</v>
      </c>
      <c r="D167" s="68" t="s">
        <v>28</v>
      </c>
      <c r="E167" s="68" t="s">
        <v>323</v>
      </c>
      <c r="F167" s="40">
        <v>0.12</v>
      </c>
      <c r="G167" s="42" t="s">
        <v>603</v>
      </c>
      <c r="H167" s="42" t="s">
        <v>151</v>
      </c>
      <c r="I167" s="42" t="s">
        <v>426</v>
      </c>
    </row>
    <row r="168" spans="2:9" s="38" customFormat="1" ht="61.5" customHeight="1">
      <c r="B168" s="39">
        <f t="shared" si="2"/>
        <v>159</v>
      </c>
      <c r="C168" s="68" t="s">
        <v>1119</v>
      </c>
      <c r="D168" s="68" t="s">
        <v>396</v>
      </c>
      <c r="E168" s="68" t="s">
        <v>794</v>
      </c>
      <c r="F168" s="40">
        <v>3.0208</v>
      </c>
      <c r="G168" s="44" t="s">
        <v>696</v>
      </c>
      <c r="H168" s="35" t="s">
        <v>558</v>
      </c>
      <c r="I168" s="41" t="s">
        <v>426</v>
      </c>
    </row>
    <row r="169" spans="2:241" s="38" customFormat="1" ht="61.5" customHeight="1">
      <c r="B169" s="39">
        <f t="shared" si="2"/>
        <v>160</v>
      </c>
      <c r="C169" s="68" t="s">
        <v>543</v>
      </c>
      <c r="D169" s="68" t="s">
        <v>544</v>
      </c>
      <c r="E169" s="68" t="s">
        <v>545</v>
      </c>
      <c r="F169" s="40">
        <v>122.83</v>
      </c>
      <c r="G169" s="42" t="s">
        <v>697</v>
      </c>
      <c r="H169" s="42" t="s">
        <v>656</v>
      </c>
      <c r="I169" s="41" t="s">
        <v>425</v>
      </c>
      <c r="HF169" s="48"/>
      <c r="HG169" s="48"/>
      <c r="HH169" s="48"/>
      <c r="HI169" s="48"/>
      <c r="HJ169" s="48"/>
      <c r="HK169" s="48"/>
      <c r="HL169" s="48"/>
      <c r="HM169" s="48"/>
      <c r="HN169" s="48"/>
      <c r="HO169" s="48"/>
      <c r="HP169" s="48"/>
      <c r="HQ169" s="48"/>
      <c r="HR169" s="48"/>
      <c r="HS169" s="48"/>
      <c r="HT169" s="48"/>
      <c r="HU169" s="48"/>
      <c r="HV169" s="48"/>
      <c r="HW169" s="48"/>
      <c r="HX169" s="48"/>
      <c r="HY169" s="48"/>
      <c r="HZ169" s="48"/>
      <c r="IA169" s="48"/>
      <c r="IB169" s="48"/>
      <c r="IC169" s="48"/>
      <c r="ID169" s="48"/>
      <c r="IE169" s="48"/>
      <c r="IF169" s="48"/>
      <c r="IG169" s="48"/>
    </row>
    <row r="170" spans="2:9" s="38" customFormat="1" ht="61.5" customHeight="1">
      <c r="B170" s="39">
        <f t="shared" si="2"/>
        <v>161</v>
      </c>
      <c r="C170" s="68" t="s">
        <v>346</v>
      </c>
      <c r="D170" s="68" t="s">
        <v>347</v>
      </c>
      <c r="E170" s="68" t="s">
        <v>353</v>
      </c>
      <c r="F170" s="40">
        <v>4.98</v>
      </c>
      <c r="G170" s="35" t="s">
        <v>548</v>
      </c>
      <c r="H170" s="35" t="s">
        <v>325</v>
      </c>
      <c r="I170" s="35" t="s">
        <v>744</v>
      </c>
    </row>
    <row r="171" spans="2:9" s="38" customFormat="1" ht="61.5" customHeight="1">
      <c r="B171" s="39">
        <f t="shared" si="2"/>
        <v>162</v>
      </c>
      <c r="C171" s="68" t="s">
        <v>691</v>
      </c>
      <c r="D171" s="77" t="s">
        <v>41</v>
      </c>
      <c r="E171" s="68" t="s">
        <v>711</v>
      </c>
      <c r="F171" s="47">
        <v>25.3413</v>
      </c>
      <c r="G171" s="41" t="s">
        <v>603</v>
      </c>
      <c r="H171" s="41" t="s">
        <v>5</v>
      </c>
      <c r="I171" s="41" t="s">
        <v>241</v>
      </c>
    </row>
    <row r="172" spans="2:9" s="38" customFormat="1" ht="61.5" customHeight="1">
      <c r="B172" s="39">
        <f t="shared" si="2"/>
        <v>163</v>
      </c>
      <c r="C172" s="68" t="s">
        <v>1042</v>
      </c>
      <c r="D172" s="68" t="s">
        <v>530</v>
      </c>
      <c r="E172" s="68" t="s">
        <v>531</v>
      </c>
      <c r="F172" s="40">
        <v>0.8716</v>
      </c>
      <c r="G172" s="35" t="s">
        <v>603</v>
      </c>
      <c r="H172" s="35" t="s">
        <v>150</v>
      </c>
      <c r="I172" s="42" t="s">
        <v>426</v>
      </c>
    </row>
    <row r="173" spans="2:9" s="38" customFormat="1" ht="61.5" customHeight="1">
      <c r="B173" s="39">
        <f t="shared" si="2"/>
        <v>164</v>
      </c>
      <c r="C173" s="68" t="s">
        <v>165</v>
      </c>
      <c r="D173" s="68" t="s">
        <v>849</v>
      </c>
      <c r="E173" s="68" t="s">
        <v>40</v>
      </c>
      <c r="F173" s="40">
        <v>18.7068</v>
      </c>
      <c r="G173" s="42" t="s">
        <v>603</v>
      </c>
      <c r="H173" s="42" t="s">
        <v>655</v>
      </c>
      <c r="I173" s="42" t="s">
        <v>244</v>
      </c>
    </row>
    <row r="174" spans="2:9" s="38" customFormat="1" ht="61.5" customHeight="1">
      <c r="B174" s="39">
        <f t="shared" si="2"/>
        <v>165</v>
      </c>
      <c r="C174" s="68" t="s">
        <v>960</v>
      </c>
      <c r="D174" s="69" t="s">
        <v>959</v>
      </c>
      <c r="E174" s="68" t="s">
        <v>958</v>
      </c>
      <c r="F174" s="40">
        <v>2</v>
      </c>
      <c r="G174" s="41" t="s">
        <v>605</v>
      </c>
      <c r="H174" s="41" t="s">
        <v>653</v>
      </c>
      <c r="I174" s="41" t="s">
        <v>244</v>
      </c>
    </row>
    <row r="175" spans="2:9" s="38" customFormat="1" ht="61.5" customHeight="1">
      <c r="B175" s="39">
        <f t="shared" si="2"/>
        <v>166</v>
      </c>
      <c r="C175" s="68" t="s">
        <v>1040</v>
      </c>
      <c r="D175" s="70" t="s">
        <v>707</v>
      </c>
      <c r="E175" s="68" t="s">
        <v>732</v>
      </c>
      <c r="F175" s="40">
        <v>0.072</v>
      </c>
      <c r="G175" s="35" t="s">
        <v>697</v>
      </c>
      <c r="H175" s="35" t="s">
        <v>656</v>
      </c>
      <c r="I175" s="35" t="s">
        <v>426</v>
      </c>
    </row>
    <row r="176" spans="2:9" s="38" customFormat="1" ht="61.5" customHeight="1">
      <c r="B176" s="39">
        <f t="shared" si="2"/>
        <v>167</v>
      </c>
      <c r="C176" s="68" t="s">
        <v>1041</v>
      </c>
      <c r="D176" s="68" t="s">
        <v>404</v>
      </c>
      <c r="E176" s="68" t="s">
        <v>428</v>
      </c>
      <c r="F176" s="40">
        <v>0.1779</v>
      </c>
      <c r="G176" s="42" t="s">
        <v>603</v>
      </c>
      <c r="H176" s="42" t="s">
        <v>149</v>
      </c>
      <c r="I176" s="42" t="s">
        <v>426</v>
      </c>
    </row>
    <row r="177" spans="2:9" s="38" customFormat="1" ht="61.5" customHeight="1">
      <c r="B177" s="39">
        <f t="shared" si="2"/>
        <v>168</v>
      </c>
      <c r="C177" s="68" t="s">
        <v>1072</v>
      </c>
      <c r="D177" s="68" t="s">
        <v>671</v>
      </c>
      <c r="E177" s="68" t="s">
        <v>672</v>
      </c>
      <c r="F177" s="40">
        <v>40.8</v>
      </c>
      <c r="G177" s="35" t="s">
        <v>603</v>
      </c>
      <c r="H177" s="35" t="s">
        <v>673</v>
      </c>
      <c r="I177" s="42" t="s">
        <v>241</v>
      </c>
    </row>
    <row r="178" spans="2:9" s="38" customFormat="1" ht="61.5" customHeight="1">
      <c r="B178" s="39">
        <f t="shared" si="2"/>
        <v>169</v>
      </c>
      <c r="C178" s="68" t="s">
        <v>1043</v>
      </c>
      <c r="D178" s="68" t="s">
        <v>676</v>
      </c>
      <c r="E178" s="70" t="s">
        <v>677</v>
      </c>
      <c r="F178" s="40">
        <v>0.2883</v>
      </c>
      <c r="G178" s="41" t="s">
        <v>603</v>
      </c>
      <c r="H178" s="41" t="s">
        <v>149</v>
      </c>
      <c r="I178" s="41" t="s">
        <v>426</v>
      </c>
    </row>
    <row r="179" spans="2:9" s="38" customFormat="1" ht="61.5" customHeight="1">
      <c r="B179" s="39">
        <f t="shared" si="2"/>
        <v>170</v>
      </c>
      <c r="C179" s="68" t="s">
        <v>1159</v>
      </c>
      <c r="D179" s="83" t="s">
        <v>247</v>
      </c>
      <c r="E179" s="68" t="s">
        <v>233</v>
      </c>
      <c r="F179" s="40">
        <v>0.18</v>
      </c>
      <c r="G179" s="35" t="s">
        <v>603</v>
      </c>
      <c r="H179" s="35" t="s">
        <v>4</v>
      </c>
      <c r="I179" s="42" t="s">
        <v>426</v>
      </c>
    </row>
    <row r="180" spans="2:9" s="38" customFormat="1" ht="61.5" customHeight="1">
      <c r="B180" s="39">
        <f t="shared" si="2"/>
        <v>171</v>
      </c>
      <c r="C180" s="72" t="s">
        <v>623</v>
      </c>
      <c r="D180" s="78" t="s">
        <v>867</v>
      </c>
      <c r="E180" s="78" t="s">
        <v>868</v>
      </c>
      <c r="F180" s="44">
        <v>0.3189</v>
      </c>
      <c r="G180" s="42" t="s">
        <v>603</v>
      </c>
      <c r="H180" s="42" t="s">
        <v>149</v>
      </c>
      <c r="I180" s="41" t="s">
        <v>426</v>
      </c>
    </row>
    <row r="181" spans="2:9" s="38" customFormat="1" ht="80.25" customHeight="1">
      <c r="B181" s="39">
        <f t="shared" si="2"/>
        <v>172</v>
      </c>
      <c r="C181" s="68" t="s">
        <v>1160</v>
      </c>
      <c r="D181" s="68" t="s">
        <v>883</v>
      </c>
      <c r="E181" s="68" t="s">
        <v>350</v>
      </c>
      <c r="F181" s="51">
        <v>0.8693</v>
      </c>
      <c r="G181" s="35" t="s">
        <v>604</v>
      </c>
      <c r="H181" s="42" t="s">
        <v>807</v>
      </c>
      <c r="I181" s="52" t="s">
        <v>426</v>
      </c>
    </row>
    <row r="182" spans="2:9" s="38" customFormat="1" ht="61.5" customHeight="1">
      <c r="B182" s="39">
        <f t="shared" si="2"/>
        <v>173</v>
      </c>
      <c r="C182" s="68" t="s">
        <v>1044</v>
      </c>
      <c r="D182" s="68" t="s">
        <v>747</v>
      </c>
      <c r="E182" s="68" t="s">
        <v>491</v>
      </c>
      <c r="F182" s="40">
        <v>0.57</v>
      </c>
      <c r="G182" s="42" t="s">
        <v>603</v>
      </c>
      <c r="H182" s="42" t="s">
        <v>243</v>
      </c>
      <c r="I182" s="42" t="s">
        <v>426</v>
      </c>
    </row>
    <row r="183" spans="2:9" s="38" customFormat="1" ht="61.5" customHeight="1">
      <c r="B183" s="39">
        <f t="shared" si="2"/>
        <v>174</v>
      </c>
      <c r="C183" s="68" t="s">
        <v>1045</v>
      </c>
      <c r="D183" s="77" t="s">
        <v>882</v>
      </c>
      <c r="E183" s="68" t="s">
        <v>388</v>
      </c>
      <c r="F183" s="40">
        <v>0.65</v>
      </c>
      <c r="G183" s="47" t="s">
        <v>603</v>
      </c>
      <c r="H183" s="42" t="s">
        <v>151</v>
      </c>
      <c r="I183" s="42" t="s">
        <v>426</v>
      </c>
    </row>
    <row r="184" spans="1:9" s="38" customFormat="1" ht="61.5" customHeight="1">
      <c r="A184" s="43"/>
      <c r="B184" s="39">
        <f t="shared" si="2"/>
        <v>175</v>
      </c>
      <c r="C184" s="68" t="s">
        <v>264</v>
      </c>
      <c r="D184" s="68" t="s">
        <v>507</v>
      </c>
      <c r="E184" s="68" t="s">
        <v>356</v>
      </c>
      <c r="F184" s="40">
        <v>89.7464</v>
      </c>
      <c r="G184" s="42" t="s">
        <v>605</v>
      </c>
      <c r="H184" s="42" t="s">
        <v>2</v>
      </c>
      <c r="I184" s="42" t="s">
        <v>241</v>
      </c>
    </row>
    <row r="185" spans="2:14" s="38" customFormat="1" ht="61.5" customHeight="1">
      <c r="B185" s="39">
        <f t="shared" si="2"/>
        <v>176</v>
      </c>
      <c r="C185" s="68" t="s">
        <v>1131</v>
      </c>
      <c r="D185" s="70" t="s">
        <v>374</v>
      </c>
      <c r="E185" s="68" t="s">
        <v>733</v>
      </c>
      <c r="F185" s="40">
        <v>34.7943</v>
      </c>
      <c r="G185" s="35" t="s">
        <v>701</v>
      </c>
      <c r="H185" s="35" t="s">
        <v>650</v>
      </c>
      <c r="I185" s="35" t="s">
        <v>425</v>
      </c>
      <c r="J185" s="46"/>
      <c r="K185" s="46"/>
      <c r="L185" s="46"/>
      <c r="M185" s="46"/>
      <c r="N185" s="46"/>
    </row>
    <row r="186" spans="2:241" s="38" customFormat="1" ht="61.5" customHeight="1">
      <c r="B186" s="39">
        <f t="shared" si="2"/>
        <v>177</v>
      </c>
      <c r="C186" s="68" t="s">
        <v>459</v>
      </c>
      <c r="D186" s="70" t="s">
        <v>103</v>
      </c>
      <c r="E186" s="68" t="s">
        <v>460</v>
      </c>
      <c r="F186" s="40">
        <v>26.5038</v>
      </c>
      <c r="G186" s="35" t="s">
        <v>699</v>
      </c>
      <c r="H186" s="35" t="s">
        <v>872</v>
      </c>
      <c r="I186" s="41" t="s">
        <v>425</v>
      </c>
      <c r="HF186" s="43"/>
      <c r="HG186" s="43"/>
      <c r="HH186" s="43"/>
      <c r="HI186" s="43"/>
      <c r="HJ186" s="43"/>
      <c r="HK186" s="43"/>
      <c r="HL186" s="43"/>
      <c r="HM186" s="43"/>
      <c r="HN186" s="43"/>
      <c r="HO186" s="43"/>
      <c r="HP186" s="43"/>
      <c r="HQ186" s="43"/>
      <c r="HR186" s="43"/>
      <c r="HS186" s="43"/>
      <c r="HT186" s="43"/>
      <c r="HU186" s="43"/>
      <c r="HV186" s="43"/>
      <c r="HW186" s="43"/>
      <c r="HX186" s="43"/>
      <c r="HY186" s="43"/>
      <c r="HZ186" s="43"/>
      <c r="IA186" s="43"/>
      <c r="IB186" s="43"/>
      <c r="IC186" s="43"/>
      <c r="ID186" s="43"/>
      <c r="IE186" s="43"/>
      <c r="IF186" s="43"/>
      <c r="IG186" s="43"/>
    </row>
    <row r="187" spans="2:9" s="38" customFormat="1" ht="61.5" customHeight="1">
      <c r="B187" s="39">
        <f t="shared" si="2"/>
        <v>178</v>
      </c>
      <c r="C187" s="68" t="s">
        <v>825</v>
      </c>
      <c r="D187" s="68" t="s">
        <v>826</v>
      </c>
      <c r="E187" s="68" t="s">
        <v>827</v>
      </c>
      <c r="F187" s="40">
        <v>12</v>
      </c>
      <c r="G187" s="35" t="s">
        <v>116</v>
      </c>
      <c r="H187" s="41" t="s">
        <v>652</v>
      </c>
      <c r="I187" s="41" t="s">
        <v>241</v>
      </c>
    </row>
    <row r="188" spans="2:9" s="38" customFormat="1" ht="61.5" customHeight="1">
      <c r="B188" s="39">
        <f t="shared" si="2"/>
        <v>179</v>
      </c>
      <c r="C188" s="68" t="s">
        <v>1056</v>
      </c>
      <c r="D188" s="68" t="s">
        <v>369</v>
      </c>
      <c r="E188" s="68" t="s">
        <v>370</v>
      </c>
      <c r="F188" s="40">
        <v>0.2997</v>
      </c>
      <c r="G188" s="42" t="s">
        <v>603</v>
      </c>
      <c r="H188" s="42" t="s">
        <v>151</v>
      </c>
      <c r="I188" s="42" t="s">
        <v>426</v>
      </c>
    </row>
    <row r="189" spans="1:241" s="48" customFormat="1" ht="61.5" customHeight="1">
      <c r="A189" s="38"/>
      <c r="B189" s="39">
        <f t="shared" si="2"/>
        <v>180</v>
      </c>
      <c r="C189" s="68" t="s">
        <v>953</v>
      </c>
      <c r="D189" s="69" t="s">
        <v>952</v>
      </c>
      <c r="E189" s="68" t="s">
        <v>951</v>
      </c>
      <c r="F189" s="40">
        <v>8.8275</v>
      </c>
      <c r="G189" s="41" t="s">
        <v>701</v>
      </c>
      <c r="H189" s="41" t="s">
        <v>665</v>
      </c>
      <c r="I189" s="41" t="s">
        <v>244</v>
      </c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</row>
    <row r="190" spans="2:9" s="38" customFormat="1" ht="61.5" customHeight="1">
      <c r="B190" s="39">
        <f t="shared" si="2"/>
        <v>181</v>
      </c>
      <c r="C190" s="68" t="s">
        <v>582</v>
      </c>
      <c r="D190" s="68" t="s">
        <v>583</v>
      </c>
      <c r="E190" s="68" t="s">
        <v>348</v>
      </c>
      <c r="F190" s="40">
        <v>58.9893</v>
      </c>
      <c r="G190" s="42" t="s">
        <v>605</v>
      </c>
      <c r="H190" s="42" t="s">
        <v>821</v>
      </c>
      <c r="I190" s="41" t="s">
        <v>425</v>
      </c>
    </row>
    <row r="191" spans="2:9" s="38" customFormat="1" ht="61.5" customHeight="1">
      <c r="B191" s="39">
        <f t="shared" si="2"/>
        <v>182</v>
      </c>
      <c r="C191" s="68" t="s">
        <v>1055</v>
      </c>
      <c r="D191" s="68" t="s">
        <v>495</v>
      </c>
      <c r="E191" s="68" t="s">
        <v>109</v>
      </c>
      <c r="F191" s="40">
        <v>0.6351</v>
      </c>
      <c r="G191" s="42" t="s">
        <v>603</v>
      </c>
      <c r="H191" s="42" t="s">
        <v>151</v>
      </c>
      <c r="I191" s="42" t="s">
        <v>426</v>
      </c>
    </row>
    <row r="192" spans="2:9" s="38" customFormat="1" ht="61.5" customHeight="1">
      <c r="B192" s="39">
        <f t="shared" si="2"/>
        <v>183</v>
      </c>
      <c r="C192" s="68" t="s">
        <v>743</v>
      </c>
      <c r="D192" s="73" t="s">
        <v>664</v>
      </c>
      <c r="E192" s="73" t="s">
        <v>1109</v>
      </c>
      <c r="F192" s="44">
        <v>7.5</v>
      </c>
      <c r="G192" s="41" t="s">
        <v>697</v>
      </c>
      <c r="H192" s="42" t="s">
        <v>656</v>
      </c>
      <c r="I192" s="41" t="s">
        <v>241</v>
      </c>
    </row>
    <row r="193" spans="2:9" s="38" customFormat="1" ht="61.5" customHeight="1">
      <c r="B193" s="39">
        <f t="shared" si="2"/>
        <v>184</v>
      </c>
      <c r="C193" s="68" t="s">
        <v>1046</v>
      </c>
      <c r="D193" s="68" t="s">
        <v>580</v>
      </c>
      <c r="E193" s="68" t="s">
        <v>581</v>
      </c>
      <c r="F193" s="40">
        <v>0.1246</v>
      </c>
      <c r="G193" s="42" t="s">
        <v>603</v>
      </c>
      <c r="H193" s="42" t="s">
        <v>655</v>
      </c>
      <c r="I193" s="42" t="s">
        <v>426</v>
      </c>
    </row>
    <row r="194" spans="2:9" s="38" customFormat="1" ht="61.5" customHeight="1">
      <c r="B194" s="39">
        <f t="shared" si="2"/>
        <v>185</v>
      </c>
      <c r="C194" s="68" t="s">
        <v>1047</v>
      </c>
      <c r="D194" s="70" t="s">
        <v>494</v>
      </c>
      <c r="E194" s="68" t="s">
        <v>377</v>
      </c>
      <c r="F194" s="40">
        <v>0.3757</v>
      </c>
      <c r="G194" s="35" t="s">
        <v>603</v>
      </c>
      <c r="H194" s="35" t="s">
        <v>151</v>
      </c>
      <c r="I194" s="42" t="s">
        <v>426</v>
      </c>
    </row>
    <row r="195" spans="2:9" s="38" customFormat="1" ht="61.5" customHeight="1">
      <c r="B195" s="39">
        <f t="shared" si="2"/>
        <v>186</v>
      </c>
      <c r="C195" s="68" t="s">
        <v>690</v>
      </c>
      <c r="D195" s="68" t="s">
        <v>856</v>
      </c>
      <c r="E195" s="68" t="s">
        <v>422</v>
      </c>
      <c r="F195" s="40">
        <v>27</v>
      </c>
      <c r="G195" s="42" t="s">
        <v>116</v>
      </c>
      <c r="H195" s="42" t="s">
        <v>652</v>
      </c>
      <c r="I195" s="42" t="s">
        <v>744</v>
      </c>
    </row>
    <row r="196" spans="2:9" s="38" customFormat="1" ht="61.5" customHeight="1">
      <c r="B196" s="39">
        <f t="shared" si="2"/>
        <v>187</v>
      </c>
      <c r="C196" s="68" t="s">
        <v>1048</v>
      </c>
      <c r="D196" s="68" t="s">
        <v>440</v>
      </c>
      <c r="E196" s="68" t="s">
        <v>658</v>
      </c>
      <c r="F196" s="40">
        <v>0.3519</v>
      </c>
      <c r="G196" s="41" t="s">
        <v>603</v>
      </c>
      <c r="H196" s="41" t="s">
        <v>4</v>
      </c>
      <c r="I196" s="41" t="s">
        <v>426</v>
      </c>
    </row>
    <row r="197" spans="2:9" s="38" customFormat="1" ht="61.5" customHeight="1">
      <c r="B197" s="39">
        <f t="shared" si="2"/>
        <v>188</v>
      </c>
      <c r="C197" s="68" t="s">
        <v>705</v>
      </c>
      <c r="D197" s="68" t="s">
        <v>223</v>
      </c>
      <c r="E197" s="68" t="s">
        <v>224</v>
      </c>
      <c r="F197" s="40">
        <v>66.63</v>
      </c>
      <c r="G197" s="42" t="s">
        <v>605</v>
      </c>
      <c r="H197" s="42" t="s">
        <v>148</v>
      </c>
      <c r="I197" s="41" t="s">
        <v>425</v>
      </c>
    </row>
    <row r="198" spans="2:9" s="38" customFormat="1" ht="81" customHeight="1">
      <c r="B198" s="39">
        <f t="shared" si="2"/>
        <v>189</v>
      </c>
      <c r="C198" s="68" t="s">
        <v>154</v>
      </c>
      <c r="D198" s="68" t="s">
        <v>155</v>
      </c>
      <c r="E198" s="70" t="s">
        <v>156</v>
      </c>
      <c r="F198" s="40">
        <v>3000</v>
      </c>
      <c r="G198" s="35" t="s">
        <v>116</v>
      </c>
      <c r="H198" s="35" t="s">
        <v>649</v>
      </c>
      <c r="I198" s="35" t="s">
        <v>425</v>
      </c>
    </row>
    <row r="199" spans="2:9" s="38" customFormat="1" ht="61.5" customHeight="1">
      <c r="B199" s="39">
        <f t="shared" si="2"/>
        <v>190</v>
      </c>
      <c r="C199" s="68" t="s">
        <v>1161</v>
      </c>
      <c r="D199" s="68" t="s">
        <v>439</v>
      </c>
      <c r="E199" s="68" t="s">
        <v>395</v>
      </c>
      <c r="F199" s="40">
        <v>0.116</v>
      </c>
      <c r="G199" s="35" t="s">
        <v>697</v>
      </c>
      <c r="H199" s="42" t="s">
        <v>656</v>
      </c>
      <c r="I199" s="42" t="s">
        <v>426</v>
      </c>
    </row>
    <row r="200" spans="2:9" s="38" customFormat="1" ht="61.5" customHeight="1">
      <c r="B200" s="39">
        <f t="shared" si="2"/>
        <v>191</v>
      </c>
      <c r="C200" s="68" t="s">
        <v>584</v>
      </c>
      <c r="D200" s="68" t="s">
        <v>875</v>
      </c>
      <c r="E200" s="68" t="s">
        <v>876</v>
      </c>
      <c r="F200" s="40">
        <v>26.015</v>
      </c>
      <c r="G200" s="42" t="s">
        <v>701</v>
      </c>
      <c r="H200" s="42" t="s">
        <v>1</v>
      </c>
      <c r="I200" s="41" t="s">
        <v>425</v>
      </c>
    </row>
    <row r="201" spans="2:9" s="38" customFormat="1" ht="61.5" customHeight="1">
      <c r="B201" s="39">
        <f t="shared" si="2"/>
        <v>192</v>
      </c>
      <c r="C201" s="68" t="s">
        <v>1049</v>
      </c>
      <c r="D201" s="68" t="s">
        <v>499</v>
      </c>
      <c r="E201" s="70" t="s">
        <v>117</v>
      </c>
      <c r="F201" s="40">
        <v>0.1749</v>
      </c>
      <c r="G201" s="35" t="s">
        <v>603</v>
      </c>
      <c r="H201" s="35" t="s">
        <v>149</v>
      </c>
      <c r="I201" s="41" t="s">
        <v>426</v>
      </c>
    </row>
    <row r="202" spans="2:9" s="38" customFormat="1" ht="61.5" customHeight="1">
      <c r="B202" s="39">
        <f t="shared" si="2"/>
        <v>193</v>
      </c>
      <c r="C202" s="68" t="s">
        <v>1054</v>
      </c>
      <c r="D202" s="68" t="s">
        <v>579</v>
      </c>
      <c r="E202" s="70" t="s">
        <v>117</v>
      </c>
      <c r="F202" s="40">
        <v>0.44905</v>
      </c>
      <c r="G202" s="35" t="s">
        <v>603</v>
      </c>
      <c r="H202" s="35" t="s">
        <v>150</v>
      </c>
      <c r="I202" s="41" t="s">
        <v>426</v>
      </c>
    </row>
    <row r="203" spans="1:241" s="43" customFormat="1" ht="61.5" customHeight="1">
      <c r="A203" s="38"/>
      <c r="B203" s="39">
        <f aca="true" t="shared" si="3" ref="B203:B266">B202+1</f>
        <v>194</v>
      </c>
      <c r="C203" s="72" t="s">
        <v>163</v>
      </c>
      <c r="D203" s="68" t="s">
        <v>631</v>
      </c>
      <c r="E203" s="68" t="s">
        <v>870</v>
      </c>
      <c r="F203" s="40">
        <v>10.2609</v>
      </c>
      <c r="G203" s="42" t="s">
        <v>116</v>
      </c>
      <c r="H203" s="42" t="s">
        <v>652</v>
      </c>
      <c r="I203" s="42" t="s">
        <v>244</v>
      </c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</row>
    <row r="204" spans="2:9" s="38" customFormat="1" ht="61.5" customHeight="1">
      <c r="B204" s="39">
        <f t="shared" si="3"/>
        <v>195</v>
      </c>
      <c r="C204" s="68" t="s">
        <v>1162</v>
      </c>
      <c r="D204" s="70" t="s">
        <v>659</v>
      </c>
      <c r="E204" s="68" t="s">
        <v>660</v>
      </c>
      <c r="F204" s="40">
        <v>1.6765</v>
      </c>
      <c r="G204" s="47" t="s">
        <v>603</v>
      </c>
      <c r="H204" s="35" t="s">
        <v>149</v>
      </c>
      <c r="I204" s="35" t="s">
        <v>426</v>
      </c>
    </row>
    <row r="205" spans="2:9" s="38" customFormat="1" ht="61.5" customHeight="1">
      <c r="B205" s="39">
        <f t="shared" si="3"/>
        <v>196</v>
      </c>
      <c r="C205" s="68" t="s">
        <v>419</v>
      </c>
      <c r="D205" s="68" t="s">
        <v>321</v>
      </c>
      <c r="E205" s="68" t="s">
        <v>322</v>
      </c>
      <c r="F205" s="40">
        <v>41.39</v>
      </c>
      <c r="G205" s="42" t="s">
        <v>698</v>
      </c>
      <c r="H205" s="42" t="s">
        <v>6</v>
      </c>
      <c r="I205" s="41" t="s">
        <v>425</v>
      </c>
    </row>
    <row r="206" spans="2:9" s="38" customFormat="1" ht="61.5" customHeight="1">
      <c r="B206" s="39">
        <f t="shared" si="3"/>
        <v>197</v>
      </c>
      <c r="C206" s="68" t="s">
        <v>1053</v>
      </c>
      <c r="D206" s="68" t="s">
        <v>533</v>
      </c>
      <c r="E206" s="68" t="s">
        <v>534</v>
      </c>
      <c r="F206" s="40">
        <v>1.0451</v>
      </c>
      <c r="G206" s="42" t="s">
        <v>603</v>
      </c>
      <c r="H206" s="42" t="s">
        <v>151</v>
      </c>
      <c r="I206" s="42" t="s">
        <v>426</v>
      </c>
    </row>
    <row r="207" spans="2:9" s="38" customFormat="1" ht="61.5" customHeight="1">
      <c r="B207" s="39">
        <f t="shared" si="3"/>
        <v>198</v>
      </c>
      <c r="C207" s="68" t="s">
        <v>853</v>
      </c>
      <c r="D207" s="68" t="s">
        <v>800</v>
      </c>
      <c r="E207" s="68" t="s">
        <v>37</v>
      </c>
      <c r="F207" s="40">
        <v>423.9518</v>
      </c>
      <c r="G207" s="42" t="s">
        <v>605</v>
      </c>
      <c r="H207" s="42" t="s">
        <v>2</v>
      </c>
      <c r="I207" s="41" t="s">
        <v>425</v>
      </c>
    </row>
    <row r="208" spans="2:9" s="38" customFormat="1" ht="61.5" customHeight="1">
      <c r="B208" s="39">
        <f t="shared" si="3"/>
        <v>199</v>
      </c>
      <c r="C208" s="68" t="s">
        <v>1052</v>
      </c>
      <c r="D208" s="68" t="s">
        <v>34</v>
      </c>
      <c r="E208" s="68" t="s">
        <v>30</v>
      </c>
      <c r="F208" s="40">
        <v>0.2676</v>
      </c>
      <c r="G208" s="42" t="s">
        <v>603</v>
      </c>
      <c r="H208" s="42" t="s">
        <v>850</v>
      </c>
      <c r="I208" s="42" t="s">
        <v>426</v>
      </c>
    </row>
    <row r="209" spans="2:9" s="38" customFormat="1" ht="61.5" customHeight="1">
      <c r="B209" s="39">
        <f t="shared" si="3"/>
        <v>200</v>
      </c>
      <c r="C209" s="68" t="s">
        <v>1051</v>
      </c>
      <c r="D209" s="70" t="s">
        <v>34</v>
      </c>
      <c r="E209" s="68" t="s">
        <v>30</v>
      </c>
      <c r="F209" s="40">
        <v>1.4667</v>
      </c>
      <c r="G209" s="35" t="s">
        <v>603</v>
      </c>
      <c r="H209" s="35" t="s">
        <v>850</v>
      </c>
      <c r="I209" s="35" t="s">
        <v>426</v>
      </c>
    </row>
    <row r="210" spans="2:9" s="38" customFormat="1" ht="61.5" customHeight="1">
      <c r="B210" s="39">
        <f t="shared" si="3"/>
        <v>201</v>
      </c>
      <c r="C210" s="68" t="s">
        <v>1078</v>
      </c>
      <c r="D210" s="68" t="s">
        <v>14</v>
      </c>
      <c r="E210" s="68" t="s">
        <v>15</v>
      </c>
      <c r="F210" s="40">
        <v>0.25</v>
      </c>
      <c r="G210" s="35" t="s">
        <v>697</v>
      </c>
      <c r="H210" s="35" t="s">
        <v>656</v>
      </c>
      <c r="I210" s="35" t="s">
        <v>426</v>
      </c>
    </row>
    <row r="211" spans="2:9" s="38" customFormat="1" ht="61.5" customHeight="1">
      <c r="B211" s="39">
        <f t="shared" si="3"/>
        <v>202</v>
      </c>
      <c r="C211" s="68" t="s">
        <v>1004</v>
      </c>
      <c r="D211" s="68" t="s">
        <v>310</v>
      </c>
      <c r="E211" s="68" t="s">
        <v>709</v>
      </c>
      <c r="F211" s="40">
        <v>1.9522</v>
      </c>
      <c r="G211" s="42" t="s">
        <v>605</v>
      </c>
      <c r="H211" s="42" t="s">
        <v>393</v>
      </c>
      <c r="I211" s="42" t="s">
        <v>426</v>
      </c>
    </row>
    <row r="212" spans="2:9" s="38" customFormat="1" ht="61.5" customHeight="1">
      <c r="B212" s="39">
        <f t="shared" si="3"/>
        <v>203</v>
      </c>
      <c r="C212" s="68" t="s">
        <v>1003</v>
      </c>
      <c r="D212" s="68" t="s">
        <v>861</v>
      </c>
      <c r="E212" s="70" t="s">
        <v>251</v>
      </c>
      <c r="F212" s="40">
        <v>0.4772</v>
      </c>
      <c r="G212" s="35" t="s">
        <v>697</v>
      </c>
      <c r="H212" s="42" t="s">
        <v>656</v>
      </c>
      <c r="I212" s="35" t="s">
        <v>426</v>
      </c>
    </row>
    <row r="213" spans="2:9" s="38" customFormat="1" ht="61.5" customHeight="1">
      <c r="B213" s="39">
        <f t="shared" si="3"/>
        <v>204</v>
      </c>
      <c r="C213" s="68" t="s">
        <v>1002</v>
      </c>
      <c r="D213" s="68" t="s">
        <v>516</v>
      </c>
      <c r="E213" s="68" t="s">
        <v>251</v>
      </c>
      <c r="F213" s="40">
        <v>1</v>
      </c>
      <c r="G213" s="42" t="s">
        <v>604</v>
      </c>
      <c r="H213" s="42" t="s">
        <v>807</v>
      </c>
      <c r="I213" s="42" t="s">
        <v>426</v>
      </c>
    </row>
    <row r="214" spans="2:9" s="38" customFormat="1" ht="61.5" customHeight="1">
      <c r="B214" s="39">
        <f t="shared" si="3"/>
        <v>205</v>
      </c>
      <c r="C214" s="68" t="s">
        <v>1163</v>
      </c>
      <c r="D214" s="68" t="s">
        <v>398</v>
      </c>
      <c r="E214" s="68" t="s">
        <v>251</v>
      </c>
      <c r="F214" s="40">
        <v>1.066</v>
      </c>
      <c r="G214" s="35" t="s">
        <v>696</v>
      </c>
      <c r="H214" s="35" t="s">
        <v>558</v>
      </c>
      <c r="I214" s="35" t="s">
        <v>426</v>
      </c>
    </row>
    <row r="215" spans="2:9" s="38" customFormat="1" ht="61.5" customHeight="1">
      <c r="B215" s="39">
        <f t="shared" si="3"/>
        <v>206</v>
      </c>
      <c r="C215" s="68" t="s">
        <v>166</v>
      </c>
      <c r="D215" s="68" t="s">
        <v>92</v>
      </c>
      <c r="E215" s="68" t="s">
        <v>709</v>
      </c>
      <c r="F215" s="40">
        <v>6.8596</v>
      </c>
      <c r="G215" s="42" t="s">
        <v>603</v>
      </c>
      <c r="H215" s="42" t="s">
        <v>873</v>
      </c>
      <c r="I215" s="42" t="s">
        <v>244</v>
      </c>
    </row>
    <row r="216" spans="2:9" s="38" customFormat="1" ht="61.5" customHeight="1">
      <c r="B216" s="39">
        <f t="shared" si="3"/>
        <v>207</v>
      </c>
      <c r="C216" s="68" t="s">
        <v>1001</v>
      </c>
      <c r="D216" s="70" t="s">
        <v>63</v>
      </c>
      <c r="E216" s="68" t="s">
        <v>251</v>
      </c>
      <c r="F216" s="40">
        <v>1.2703</v>
      </c>
      <c r="G216" s="47" t="s">
        <v>701</v>
      </c>
      <c r="H216" s="35" t="s">
        <v>326</v>
      </c>
      <c r="I216" s="35" t="s">
        <v>426</v>
      </c>
    </row>
    <row r="217" spans="2:9" s="38" customFormat="1" ht="61.5" customHeight="1">
      <c r="B217" s="39">
        <f t="shared" si="3"/>
        <v>208</v>
      </c>
      <c r="C217" s="68" t="s">
        <v>1103</v>
      </c>
      <c r="D217" s="68" t="s">
        <v>722</v>
      </c>
      <c r="E217" s="68" t="s">
        <v>709</v>
      </c>
      <c r="F217" s="40">
        <v>6.5399</v>
      </c>
      <c r="G217" s="42" t="s">
        <v>605</v>
      </c>
      <c r="H217" s="42" t="s">
        <v>148</v>
      </c>
      <c r="I217" s="42" t="s">
        <v>426</v>
      </c>
    </row>
    <row r="218" spans="2:9" s="38" customFormat="1" ht="61.5" customHeight="1">
      <c r="B218" s="39">
        <f t="shared" si="3"/>
        <v>209</v>
      </c>
      <c r="C218" s="68" t="s">
        <v>1005</v>
      </c>
      <c r="D218" s="68" t="s">
        <v>136</v>
      </c>
      <c r="E218" s="68" t="s">
        <v>709</v>
      </c>
      <c r="F218" s="40">
        <v>10.4474</v>
      </c>
      <c r="G218" s="42" t="s">
        <v>603</v>
      </c>
      <c r="H218" s="42" t="s">
        <v>150</v>
      </c>
      <c r="I218" s="42" t="s">
        <v>426</v>
      </c>
    </row>
    <row r="219" spans="2:9" s="38" customFormat="1" ht="61.5" customHeight="1">
      <c r="B219" s="39">
        <f t="shared" si="3"/>
        <v>210</v>
      </c>
      <c r="C219" s="68" t="s">
        <v>1006</v>
      </c>
      <c r="D219" s="68" t="s">
        <v>130</v>
      </c>
      <c r="E219" s="70" t="s">
        <v>251</v>
      </c>
      <c r="F219" s="40">
        <v>0.9902</v>
      </c>
      <c r="G219" s="35" t="s">
        <v>603</v>
      </c>
      <c r="H219" s="35" t="s">
        <v>651</v>
      </c>
      <c r="I219" s="35" t="s">
        <v>426</v>
      </c>
    </row>
    <row r="220" spans="2:213" s="38" customFormat="1" ht="77.25" customHeight="1">
      <c r="B220" s="39">
        <f t="shared" si="3"/>
        <v>211</v>
      </c>
      <c r="C220" s="68" t="s">
        <v>1007</v>
      </c>
      <c r="D220" s="68" t="s">
        <v>896</v>
      </c>
      <c r="E220" s="77" t="s">
        <v>709</v>
      </c>
      <c r="F220" s="40">
        <v>0.47816</v>
      </c>
      <c r="G220" s="41" t="s">
        <v>605</v>
      </c>
      <c r="H220" s="41" t="s">
        <v>653</v>
      </c>
      <c r="I220" s="41" t="s">
        <v>426</v>
      </c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/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3"/>
      <c r="HB220" s="43"/>
      <c r="HC220" s="43"/>
      <c r="HD220" s="43"/>
      <c r="HE220" s="43"/>
    </row>
    <row r="221" spans="2:9" s="38" customFormat="1" ht="61.5" customHeight="1">
      <c r="B221" s="39">
        <f t="shared" si="3"/>
        <v>212</v>
      </c>
      <c r="C221" s="68" t="s">
        <v>1000</v>
      </c>
      <c r="D221" s="68" t="s">
        <v>292</v>
      </c>
      <c r="E221" s="68" t="s">
        <v>709</v>
      </c>
      <c r="F221" s="40">
        <v>0.2832</v>
      </c>
      <c r="G221" s="42" t="s">
        <v>603</v>
      </c>
      <c r="H221" s="42" t="s">
        <v>149</v>
      </c>
      <c r="I221" s="42" t="s">
        <v>426</v>
      </c>
    </row>
    <row r="222" spans="2:9" s="38" customFormat="1" ht="61.5" customHeight="1">
      <c r="B222" s="39">
        <f t="shared" si="3"/>
        <v>213</v>
      </c>
      <c r="C222" s="68" t="s">
        <v>717</v>
      </c>
      <c r="D222" s="68" t="s">
        <v>262</v>
      </c>
      <c r="E222" s="68" t="s">
        <v>240</v>
      </c>
      <c r="F222" s="40">
        <v>1.3</v>
      </c>
      <c r="G222" s="44" t="s">
        <v>603</v>
      </c>
      <c r="H222" s="35" t="s">
        <v>149</v>
      </c>
      <c r="I222" s="41" t="s">
        <v>244</v>
      </c>
    </row>
    <row r="223" spans="2:9" s="38" customFormat="1" ht="61.5" customHeight="1">
      <c r="B223" s="39">
        <f t="shared" si="3"/>
        <v>214</v>
      </c>
      <c r="C223" s="68" t="s">
        <v>277</v>
      </c>
      <c r="D223" s="68" t="s">
        <v>657</v>
      </c>
      <c r="E223" s="68" t="s">
        <v>715</v>
      </c>
      <c r="F223" s="40">
        <v>1.224</v>
      </c>
      <c r="G223" s="35" t="s">
        <v>605</v>
      </c>
      <c r="H223" s="35" t="s">
        <v>148</v>
      </c>
      <c r="I223" s="35" t="s">
        <v>724</v>
      </c>
    </row>
    <row r="224" spans="2:213" s="38" customFormat="1" ht="61.5" customHeight="1">
      <c r="B224" s="39">
        <f t="shared" si="3"/>
        <v>215</v>
      </c>
      <c r="C224" s="70" t="s">
        <v>237</v>
      </c>
      <c r="D224" s="68" t="s">
        <v>238</v>
      </c>
      <c r="E224" s="68" t="s">
        <v>236</v>
      </c>
      <c r="F224" s="40">
        <v>7.261</v>
      </c>
      <c r="G224" s="41" t="s">
        <v>548</v>
      </c>
      <c r="H224" s="41" t="s">
        <v>769</v>
      </c>
      <c r="I224" s="41" t="s">
        <v>744</v>
      </c>
      <c r="HA224" s="43"/>
      <c r="HB224" s="43"/>
      <c r="HC224" s="43"/>
      <c r="HD224" s="43"/>
      <c r="HE224" s="43"/>
    </row>
    <row r="225" spans="2:9" s="38" customFormat="1" ht="61.5" customHeight="1">
      <c r="B225" s="39">
        <f t="shared" si="3"/>
        <v>216</v>
      </c>
      <c r="C225" s="68" t="s">
        <v>855</v>
      </c>
      <c r="D225" s="68" t="s">
        <v>50</v>
      </c>
      <c r="E225" s="68" t="s">
        <v>51</v>
      </c>
      <c r="F225" s="40">
        <v>25.7854</v>
      </c>
      <c r="G225" s="35" t="s">
        <v>604</v>
      </c>
      <c r="H225" s="35" t="s">
        <v>259</v>
      </c>
      <c r="I225" s="35" t="s">
        <v>744</v>
      </c>
    </row>
    <row r="226" spans="2:9" s="38" customFormat="1" ht="61.5" customHeight="1">
      <c r="B226" s="39">
        <f t="shared" si="3"/>
        <v>217</v>
      </c>
      <c r="C226" s="68" t="s">
        <v>560</v>
      </c>
      <c r="D226" s="68" t="s">
        <v>775</v>
      </c>
      <c r="E226" s="68" t="s">
        <v>776</v>
      </c>
      <c r="F226" s="40">
        <v>7.4244</v>
      </c>
      <c r="G226" s="35" t="s">
        <v>603</v>
      </c>
      <c r="H226" s="35" t="s">
        <v>651</v>
      </c>
      <c r="I226" s="35" t="s">
        <v>241</v>
      </c>
    </row>
    <row r="227" spans="2:9" s="38" customFormat="1" ht="61.5" customHeight="1">
      <c r="B227" s="39">
        <f t="shared" si="3"/>
        <v>218</v>
      </c>
      <c r="C227" s="68" t="s">
        <v>1104</v>
      </c>
      <c r="D227" s="84" t="s">
        <v>286</v>
      </c>
      <c r="E227" s="85" t="s">
        <v>609</v>
      </c>
      <c r="F227" s="47">
        <v>0.2065</v>
      </c>
      <c r="G227" s="35" t="s">
        <v>699</v>
      </c>
      <c r="H227" s="35" t="s">
        <v>872</v>
      </c>
      <c r="I227" s="35" t="s">
        <v>426</v>
      </c>
    </row>
    <row r="228" spans="2:10" s="38" customFormat="1" ht="61.5" customHeight="1">
      <c r="B228" s="39">
        <f t="shared" si="3"/>
        <v>219</v>
      </c>
      <c r="C228" s="68" t="s">
        <v>684</v>
      </c>
      <c r="D228" s="68" t="s">
        <v>685</v>
      </c>
      <c r="E228" s="68" t="s">
        <v>686</v>
      </c>
      <c r="F228" s="40">
        <v>317.2387</v>
      </c>
      <c r="G228" s="35" t="s">
        <v>700</v>
      </c>
      <c r="H228" s="35" t="s">
        <v>202</v>
      </c>
      <c r="I228" s="35" t="s">
        <v>744</v>
      </c>
      <c r="J228" s="46"/>
    </row>
    <row r="229" spans="2:9" s="38" customFormat="1" ht="61.5" customHeight="1">
      <c r="B229" s="39">
        <f t="shared" si="3"/>
        <v>220</v>
      </c>
      <c r="C229" s="68" t="s">
        <v>38</v>
      </c>
      <c r="D229" s="68" t="s">
        <v>303</v>
      </c>
      <c r="E229" s="68" t="s">
        <v>304</v>
      </c>
      <c r="F229" s="40">
        <v>72.8673</v>
      </c>
      <c r="G229" s="42" t="s">
        <v>700</v>
      </c>
      <c r="H229" s="42" t="s">
        <v>3</v>
      </c>
      <c r="I229" s="42" t="s">
        <v>744</v>
      </c>
    </row>
    <row r="230" spans="2:9" s="38" customFormat="1" ht="61.5" customHeight="1">
      <c r="B230" s="39">
        <f t="shared" si="3"/>
        <v>221</v>
      </c>
      <c r="C230" s="68" t="s">
        <v>1164</v>
      </c>
      <c r="D230" s="68" t="s">
        <v>46</v>
      </c>
      <c r="E230" s="68" t="s">
        <v>47</v>
      </c>
      <c r="F230" s="40">
        <v>1.5449</v>
      </c>
      <c r="G230" s="35" t="s">
        <v>603</v>
      </c>
      <c r="H230" s="35" t="s">
        <v>243</v>
      </c>
      <c r="I230" s="35" t="s">
        <v>426</v>
      </c>
    </row>
    <row r="231" spans="2:9" s="38" customFormat="1" ht="61.5" customHeight="1">
      <c r="B231" s="39">
        <f t="shared" si="3"/>
        <v>222</v>
      </c>
      <c r="C231" s="68" t="s">
        <v>998</v>
      </c>
      <c r="D231" s="68" t="s">
        <v>675</v>
      </c>
      <c r="E231" s="68" t="s">
        <v>363</v>
      </c>
      <c r="F231" s="40">
        <v>5</v>
      </c>
      <c r="G231" s="41" t="s">
        <v>603</v>
      </c>
      <c r="H231" s="41" t="s">
        <v>149</v>
      </c>
      <c r="I231" s="41" t="s">
        <v>426</v>
      </c>
    </row>
    <row r="232" spans="2:9" s="38" customFormat="1" ht="61.5" customHeight="1">
      <c r="B232" s="39">
        <f t="shared" si="3"/>
        <v>223</v>
      </c>
      <c r="C232" s="68" t="s">
        <v>1145</v>
      </c>
      <c r="D232" s="69" t="s">
        <v>948</v>
      </c>
      <c r="E232" s="68" t="s">
        <v>949</v>
      </c>
      <c r="F232" s="40">
        <v>0.2997</v>
      </c>
      <c r="G232" s="41" t="s">
        <v>603</v>
      </c>
      <c r="H232" s="41" t="s">
        <v>151</v>
      </c>
      <c r="I232" s="41" t="s">
        <v>426</v>
      </c>
    </row>
    <row r="233" spans="2:9" s="38" customFormat="1" ht="61.5" customHeight="1">
      <c r="B233" s="39">
        <f t="shared" si="3"/>
        <v>224</v>
      </c>
      <c r="C233" s="68" t="s">
        <v>999</v>
      </c>
      <c r="D233" s="68" t="s">
        <v>1149</v>
      </c>
      <c r="E233" s="68" t="s">
        <v>217</v>
      </c>
      <c r="F233" s="40">
        <v>0.5</v>
      </c>
      <c r="G233" s="35" t="s">
        <v>852</v>
      </c>
      <c r="H233" s="35" t="s">
        <v>723</v>
      </c>
      <c r="I233" s="42" t="s">
        <v>426</v>
      </c>
    </row>
    <row r="234" spans="2:9" s="38" customFormat="1" ht="61.5" customHeight="1">
      <c r="B234" s="39">
        <f t="shared" si="3"/>
        <v>225</v>
      </c>
      <c r="C234" s="68" t="s">
        <v>994</v>
      </c>
      <c r="D234" s="68" t="s">
        <v>1150</v>
      </c>
      <c r="E234" s="68" t="s">
        <v>480</v>
      </c>
      <c r="F234" s="40">
        <v>4.1285</v>
      </c>
      <c r="G234" s="42" t="s">
        <v>605</v>
      </c>
      <c r="H234" s="40" t="s">
        <v>821</v>
      </c>
      <c r="I234" s="42" t="s">
        <v>426</v>
      </c>
    </row>
    <row r="235" spans="2:9" s="38" customFormat="1" ht="61.5" customHeight="1">
      <c r="B235" s="39">
        <f t="shared" si="3"/>
        <v>226</v>
      </c>
      <c r="C235" s="68" t="s">
        <v>995</v>
      </c>
      <c r="D235" s="68" t="s">
        <v>18</v>
      </c>
      <c r="E235" s="70" t="s">
        <v>667</v>
      </c>
      <c r="F235" s="40">
        <v>8.1893</v>
      </c>
      <c r="G235" s="47" t="s">
        <v>603</v>
      </c>
      <c r="H235" s="35" t="s">
        <v>150</v>
      </c>
      <c r="I235" s="35" t="s">
        <v>426</v>
      </c>
    </row>
    <row r="236" spans="2:9" s="38" customFormat="1" ht="61.5" customHeight="1">
      <c r="B236" s="39">
        <f t="shared" si="3"/>
        <v>227</v>
      </c>
      <c r="C236" s="68" t="s">
        <v>996</v>
      </c>
      <c r="D236" s="77" t="s">
        <v>135</v>
      </c>
      <c r="E236" s="68" t="s">
        <v>480</v>
      </c>
      <c r="F236" s="47">
        <v>31.6089</v>
      </c>
      <c r="G236" s="53" t="s">
        <v>701</v>
      </c>
      <c r="H236" s="53" t="s">
        <v>650</v>
      </c>
      <c r="I236" s="53" t="s">
        <v>426</v>
      </c>
    </row>
    <row r="237" spans="2:213" s="38" customFormat="1" ht="75" customHeight="1">
      <c r="B237" s="39">
        <f t="shared" si="3"/>
        <v>228</v>
      </c>
      <c r="C237" s="68" t="s">
        <v>997</v>
      </c>
      <c r="D237" s="68" t="s">
        <v>837</v>
      </c>
      <c r="E237" s="68" t="s">
        <v>480</v>
      </c>
      <c r="F237" s="40">
        <v>2.2048</v>
      </c>
      <c r="G237" s="42" t="s">
        <v>603</v>
      </c>
      <c r="H237" s="42" t="s">
        <v>5</v>
      </c>
      <c r="I237" s="42" t="s">
        <v>426</v>
      </c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3"/>
      <c r="DU237" s="43"/>
      <c r="DV237" s="43"/>
      <c r="DW237" s="43"/>
      <c r="DX237" s="43"/>
      <c r="DY237" s="43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  <c r="EM237" s="43"/>
      <c r="EN237" s="43"/>
      <c r="EO237" s="43"/>
      <c r="EP237" s="43"/>
      <c r="EQ237" s="43"/>
      <c r="ER237" s="43"/>
      <c r="ES237" s="43"/>
      <c r="ET237" s="43"/>
      <c r="EU237" s="43"/>
      <c r="EV237" s="43"/>
      <c r="EW237" s="43"/>
      <c r="EX237" s="43"/>
      <c r="EY237" s="43"/>
      <c r="EZ237" s="43"/>
      <c r="FA237" s="43"/>
      <c r="FB237" s="43"/>
      <c r="FC237" s="43"/>
      <c r="FD237" s="43"/>
      <c r="FE237" s="43"/>
      <c r="FF237" s="43"/>
      <c r="FG237" s="43"/>
      <c r="FH237" s="43"/>
      <c r="FI237" s="43"/>
      <c r="FJ237" s="43"/>
      <c r="FK237" s="43"/>
      <c r="FL237" s="43"/>
      <c r="FM237" s="43"/>
      <c r="FN237" s="43"/>
      <c r="FO237" s="43"/>
      <c r="FP237" s="43"/>
      <c r="FQ237" s="43"/>
      <c r="FR237" s="43"/>
      <c r="FS237" s="43"/>
      <c r="FT237" s="43"/>
      <c r="FU237" s="43"/>
      <c r="FV237" s="43"/>
      <c r="FW237" s="43"/>
      <c r="FX237" s="43"/>
      <c r="FY237" s="43"/>
      <c r="FZ237" s="43"/>
      <c r="GA237" s="43"/>
      <c r="GB237" s="43"/>
      <c r="GC237" s="43"/>
      <c r="GD237" s="43"/>
      <c r="GE237" s="43"/>
      <c r="GF237" s="43"/>
      <c r="GG237" s="43"/>
      <c r="GH237" s="43"/>
      <c r="GI237" s="43"/>
      <c r="GJ237" s="43"/>
      <c r="GK237" s="43"/>
      <c r="GL237" s="43"/>
      <c r="GM237" s="43"/>
      <c r="GN237" s="43"/>
      <c r="GO237" s="43"/>
      <c r="GP237" s="43"/>
      <c r="GQ237" s="43"/>
      <c r="GR237" s="43"/>
      <c r="GS237" s="43"/>
      <c r="GT237" s="43"/>
      <c r="GU237" s="43"/>
      <c r="GV237" s="43"/>
      <c r="GW237" s="43"/>
      <c r="GX237" s="43"/>
      <c r="GY237" s="43"/>
      <c r="GZ237" s="43"/>
      <c r="HA237" s="43"/>
      <c r="HB237" s="43"/>
      <c r="HC237" s="43"/>
      <c r="HD237" s="43"/>
      <c r="HE237" s="43"/>
    </row>
    <row r="238" spans="2:9" s="38" customFormat="1" ht="61.5" customHeight="1">
      <c r="B238" s="39">
        <f t="shared" si="3"/>
        <v>229</v>
      </c>
      <c r="C238" s="68" t="s">
        <v>167</v>
      </c>
      <c r="D238" s="68" t="s">
        <v>305</v>
      </c>
      <c r="E238" s="68" t="s">
        <v>218</v>
      </c>
      <c r="F238" s="40">
        <v>1.5438</v>
      </c>
      <c r="G238" s="42" t="s">
        <v>603</v>
      </c>
      <c r="H238" s="42" t="s">
        <v>5</v>
      </c>
      <c r="I238" s="42" t="s">
        <v>244</v>
      </c>
    </row>
    <row r="239" spans="2:9" s="38" customFormat="1" ht="61.5" customHeight="1">
      <c r="B239" s="39">
        <f t="shared" si="3"/>
        <v>230</v>
      </c>
      <c r="C239" s="70" t="s">
        <v>168</v>
      </c>
      <c r="D239" s="68" t="s">
        <v>305</v>
      </c>
      <c r="E239" s="68" t="s">
        <v>218</v>
      </c>
      <c r="F239" s="40">
        <v>11.9261</v>
      </c>
      <c r="G239" s="35" t="s">
        <v>603</v>
      </c>
      <c r="H239" s="35" t="s">
        <v>5</v>
      </c>
      <c r="I239" s="35" t="s">
        <v>244</v>
      </c>
    </row>
    <row r="240" spans="2:9" s="38" customFormat="1" ht="61.5" customHeight="1">
      <c r="B240" s="39">
        <f t="shared" si="3"/>
        <v>231</v>
      </c>
      <c r="C240" s="68" t="s">
        <v>993</v>
      </c>
      <c r="D240" s="68" t="s">
        <v>504</v>
      </c>
      <c r="E240" s="68" t="s">
        <v>218</v>
      </c>
      <c r="F240" s="40">
        <v>0.4437</v>
      </c>
      <c r="G240" s="41" t="s">
        <v>603</v>
      </c>
      <c r="H240" s="41" t="s">
        <v>151</v>
      </c>
      <c r="I240" s="41" t="s">
        <v>426</v>
      </c>
    </row>
    <row r="241" spans="2:9" s="38" customFormat="1" ht="61.5" customHeight="1">
      <c r="B241" s="39">
        <f t="shared" si="3"/>
        <v>232</v>
      </c>
      <c r="C241" s="68" t="s">
        <v>992</v>
      </c>
      <c r="D241" s="68" t="s">
        <v>219</v>
      </c>
      <c r="E241" s="68" t="s">
        <v>218</v>
      </c>
      <c r="F241" s="40">
        <v>0.615</v>
      </c>
      <c r="G241" s="35" t="s">
        <v>603</v>
      </c>
      <c r="H241" s="35" t="s">
        <v>151</v>
      </c>
      <c r="I241" s="35" t="s">
        <v>426</v>
      </c>
    </row>
    <row r="242" spans="2:9" s="38" customFormat="1" ht="61.5" customHeight="1">
      <c r="B242" s="39">
        <f t="shared" si="3"/>
        <v>233</v>
      </c>
      <c r="C242" s="68" t="s">
        <v>1185</v>
      </c>
      <c r="D242" s="68" t="s">
        <v>939</v>
      </c>
      <c r="E242" s="68" t="s">
        <v>940</v>
      </c>
      <c r="F242" s="40">
        <v>4.4924</v>
      </c>
      <c r="G242" s="35" t="s">
        <v>603</v>
      </c>
      <c r="H242" s="41" t="s">
        <v>873</v>
      </c>
      <c r="I242" s="35" t="s">
        <v>426</v>
      </c>
    </row>
    <row r="243" spans="2:9" s="38" customFormat="1" ht="61.5" customHeight="1">
      <c r="B243" s="39">
        <f t="shared" si="3"/>
        <v>234</v>
      </c>
      <c r="C243" s="68" t="s">
        <v>991</v>
      </c>
      <c r="D243" s="68" t="s">
        <v>764</v>
      </c>
      <c r="E243" s="68" t="s">
        <v>239</v>
      </c>
      <c r="F243" s="40">
        <v>1.3493</v>
      </c>
      <c r="G243" s="41" t="s">
        <v>603</v>
      </c>
      <c r="H243" s="41" t="s">
        <v>150</v>
      </c>
      <c r="I243" s="35" t="s">
        <v>426</v>
      </c>
    </row>
    <row r="244" spans="2:9" s="38" customFormat="1" ht="61.5" customHeight="1">
      <c r="B244" s="39">
        <f t="shared" si="3"/>
        <v>235</v>
      </c>
      <c r="C244" s="68" t="s">
        <v>1135</v>
      </c>
      <c r="D244" s="68" t="s">
        <v>1136</v>
      </c>
      <c r="E244" s="68" t="s">
        <v>480</v>
      </c>
      <c r="F244" s="40">
        <v>30.41</v>
      </c>
      <c r="G244" s="41" t="s">
        <v>697</v>
      </c>
      <c r="H244" s="41" t="s">
        <v>656</v>
      </c>
      <c r="I244" s="41" t="s">
        <v>241</v>
      </c>
    </row>
    <row r="245" spans="2:9" s="38" customFormat="1" ht="61.5" customHeight="1">
      <c r="B245" s="39">
        <f t="shared" si="3"/>
        <v>236</v>
      </c>
      <c r="C245" s="68" t="s">
        <v>1105</v>
      </c>
      <c r="D245" s="68" t="s">
        <v>804</v>
      </c>
      <c r="E245" s="68" t="s">
        <v>480</v>
      </c>
      <c r="F245" s="40">
        <v>17.5</v>
      </c>
      <c r="G245" s="42" t="s">
        <v>604</v>
      </c>
      <c r="H245" s="40" t="s">
        <v>851</v>
      </c>
      <c r="I245" s="42" t="s">
        <v>426</v>
      </c>
    </row>
    <row r="246" spans="2:9" s="38" customFormat="1" ht="61.5" customHeight="1">
      <c r="B246" s="39">
        <f t="shared" si="3"/>
        <v>237</v>
      </c>
      <c r="C246" s="68" t="s">
        <v>1151</v>
      </c>
      <c r="D246" s="68" t="s">
        <v>614</v>
      </c>
      <c r="E246" s="68" t="s">
        <v>480</v>
      </c>
      <c r="F246" s="40">
        <v>1.6076</v>
      </c>
      <c r="G246" s="41" t="s">
        <v>603</v>
      </c>
      <c r="H246" s="41" t="s">
        <v>150</v>
      </c>
      <c r="I246" s="35" t="s">
        <v>426</v>
      </c>
    </row>
    <row r="247" spans="2:9" s="38" customFormat="1" ht="61.5" customHeight="1">
      <c r="B247" s="39">
        <f t="shared" si="3"/>
        <v>238</v>
      </c>
      <c r="C247" s="79" t="s">
        <v>806</v>
      </c>
      <c r="D247" s="68" t="s">
        <v>26</v>
      </c>
      <c r="E247" s="68" t="s">
        <v>27</v>
      </c>
      <c r="F247" s="40">
        <v>3.3099</v>
      </c>
      <c r="G247" s="35" t="s">
        <v>605</v>
      </c>
      <c r="H247" s="35" t="s">
        <v>653</v>
      </c>
      <c r="I247" s="41" t="s">
        <v>425</v>
      </c>
    </row>
    <row r="248" spans="2:9" s="38" customFormat="1" ht="61.5" customHeight="1">
      <c r="B248" s="39">
        <f t="shared" si="3"/>
        <v>239</v>
      </c>
      <c r="C248" s="68" t="s">
        <v>1050</v>
      </c>
      <c r="D248" s="68" t="s">
        <v>611</v>
      </c>
      <c r="E248" s="68" t="s">
        <v>610</v>
      </c>
      <c r="F248" s="40">
        <v>0.3612</v>
      </c>
      <c r="G248" s="35" t="s">
        <v>603</v>
      </c>
      <c r="H248" s="35" t="s">
        <v>151</v>
      </c>
      <c r="I248" s="35" t="s">
        <v>426</v>
      </c>
    </row>
    <row r="249" spans="1:241" s="43" customFormat="1" ht="61.5" customHeight="1">
      <c r="A249" s="38"/>
      <c r="B249" s="39">
        <f t="shared" si="3"/>
        <v>240</v>
      </c>
      <c r="C249" s="79" t="s">
        <v>557</v>
      </c>
      <c r="D249" s="68" t="s">
        <v>372</v>
      </c>
      <c r="E249" s="68" t="s">
        <v>304</v>
      </c>
      <c r="F249" s="40">
        <v>56.0958</v>
      </c>
      <c r="G249" s="35" t="s">
        <v>700</v>
      </c>
      <c r="H249" s="35" t="s">
        <v>3</v>
      </c>
      <c r="I249" s="35" t="s">
        <v>744</v>
      </c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  <c r="DG249" s="38"/>
      <c r="DH249" s="38"/>
      <c r="DI249" s="38"/>
      <c r="DJ249" s="38"/>
      <c r="DK249" s="38"/>
      <c r="DL249" s="38"/>
      <c r="DM249" s="38"/>
      <c r="DN249" s="38"/>
      <c r="DO249" s="38"/>
      <c r="DP249" s="38"/>
      <c r="DQ249" s="38"/>
      <c r="DR249" s="38"/>
      <c r="DS249" s="38"/>
      <c r="DT249" s="38"/>
      <c r="DU249" s="38"/>
      <c r="DV249" s="38"/>
      <c r="DW249" s="38"/>
      <c r="DX249" s="38"/>
      <c r="DY249" s="38"/>
      <c r="DZ249" s="38"/>
      <c r="EA249" s="38"/>
      <c r="EB249" s="38"/>
      <c r="EC249" s="38"/>
      <c r="ED249" s="38"/>
      <c r="EE249" s="38"/>
      <c r="EF249" s="38"/>
      <c r="EG249" s="38"/>
      <c r="EH249" s="38"/>
      <c r="EI249" s="38"/>
      <c r="EJ249" s="38"/>
      <c r="EK249" s="38"/>
      <c r="EL249" s="38"/>
      <c r="EM249" s="38"/>
      <c r="EN249" s="38"/>
      <c r="EO249" s="38"/>
      <c r="EP249" s="38"/>
      <c r="EQ249" s="38"/>
      <c r="ER249" s="38"/>
      <c r="ES249" s="38"/>
      <c r="ET249" s="38"/>
      <c r="EU249" s="38"/>
      <c r="EV249" s="38"/>
      <c r="EW249" s="38"/>
      <c r="EX249" s="38"/>
      <c r="EY249" s="38"/>
      <c r="EZ249" s="38"/>
      <c r="FA249" s="38"/>
      <c r="FB249" s="38"/>
      <c r="FC249" s="38"/>
      <c r="FD249" s="38"/>
      <c r="FE249" s="38"/>
      <c r="FF249" s="38"/>
      <c r="FG249" s="38"/>
      <c r="FH249" s="38"/>
      <c r="FI249" s="38"/>
      <c r="FJ249" s="38"/>
      <c r="FK249" s="38"/>
      <c r="FL249" s="38"/>
      <c r="FM249" s="38"/>
      <c r="FN249" s="38"/>
      <c r="FO249" s="38"/>
      <c r="FP249" s="38"/>
      <c r="FQ249" s="38"/>
      <c r="FR249" s="38"/>
      <c r="FS249" s="38"/>
      <c r="FT249" s="38"/>
      <c r="FU249" s="38"/>
      <c r="FV249" s="38"/>
      <c r="FW249" s="38"/>
      <c r="FX249" s="38"/>
      <c r="FY249" s="38"/>
      <c r="FZ249" s="38"/>
      <c r="GA249" s="38"/>
      <c r="GB249" s="38"/>
      <c r="GC249" s="38"/>
      <c r="GD249" s="38"/>
      <c r="GE249" s="38"/>
      <c r="GF249" s="38"/>
      <c r="GG249" s="38"/>
      <c r="GH249" s="38"/>
      <c r="GI249" s="38"/>
      <c r="GJ249" s="38"/>
      <c r="GK249" s="38"/>
      <c r="GL249" s="38"/>
      <c r="GM249" s="38"/>
      <c r="GN249" s="38"/>
      <c r="GO249" s="38"/>
      <c r="GP249" s="38"/>
      <c r="GQ249" s="38"/>
      <c r="GR249" s="38"/>
      <c r="GS249" s="38"/>
      <c r="GT249" s="38"/>
      <c r="GU249" s="38"/>
      <c r="GV249" s="38"/>
      <c r="GW249" s="38"/>
      <c r="GX249" s="38"/>
      <c r="GY249" s="38"/>
      <c r="GZ249" s="38"/>
      <c r="HA249" s="38"/>
      <c r="HB249" s="38"/>
      <c r="HC249" s="38"/>
      <c r="HD249" s="38"/>
      <c r="HE249" s="38"/>
      <c r="HF249" s="38"/>
      <c r="HG249" s="38"/>
      <c r="HH249" s="38"/>
      <c r="HI249" s="38"/>
      <c r="HJ249" s="38"/>
      <c r="HK249" s="38"/>
      <c r="HL249" s="38"/>
      <c r="HM249" s="38"/>
      <c r="HN249" s="38"/>
      <c r="HO249" s="38"/>
      <c r="HP249" s="38"/>
      <c r="HQ249" s="38"/>
      <c r="HR249" s="38"/>
      <c r="HS249" s="38"/>
      <c r="HT249" s="38"/>
      <c r="HU249" s="38"/>
      <c r="HV249" s="38"/>
      <c r="HW249" s="38"/>
      <c r="HX249" s="38"/>
      <c r="HY249" s="38"/>
      <c r="HZ249" s="38"/>
      <c r="IA249" s="38"/>
      <c r="IB249" s="38"/>
      <c r="IC249" s="38"/>
      <c r="ID249" s="38"/>
      <c r="IE249" s="38"/>
      <c r="IF249" s="38"/>
      <c r="IG249" s="38"/>
    </row>
    <row r="250" spans="2:9" s="38" customFormat="1" ht="61.5" customHeight="1">
      <c r="B250" s="39">
        <f t="shared" si="3"/>
        <v>241</v>
      </c>
      <c r="C250" s="68" t="s">
        <v>252</v>
      </c>
      <c r="D250" s="68" t="s">
        <v>253</v>
      </c>
      <c r="E250" s="68" t="s">
        <v>304</v>
      </c>
      <c r="F250" s="40">
        <v>18.6738</v>
      </c>
      <c r="G250" s="42" t="s">
        <v>700</v>
      </c>
      <c r="H250" s="35" t="s">
        <v>3</v>
      </c>
      <c r="I250" s="42" t="s">
        <v>744</v>
      </c>
    </row>
    <row r="251" spans="2:9" s="38" customFormat="1" ht="61.5" customHeight="1">
      <c r="B251" s="39">
        <f t="shared" si="3"/>
        <v>242</v>
      </c>
      <c r="C251" s="68" t="s">
        <v>208</v>
      </c>
      <c r="D251" s="68" t="s">
        <v>120</v>
      </c>
      <c r="E251" s="68" t="s">
        <v>467</v>
      </c>
      <c r="F251" s="40">
        <v>1.6741</v>
      </c>
      <c r="G251" s="41" t="s">
        <v>603</v>
      </c>
      <c r="H251" s="41" t="s">
        <v>4</v>
      </c>
      <c r="I251" s="41" t="s">
        <v>242</v>
      </c>
    </row>
    <row r="252" spans="2:9" s="38" customFormat="1" ht="61.5" customHeight="1">
      <c r="B252" s="39">
        <f t="shared" si="3"/>
        <v>243</v>
      </c>
      <c r="C252" s="68" t="s">
        <v>429</v>
      </c>
      <c r="D252" s="68" t="s">
        <v>317</v>
      </c>
      <c r="E252" s="68" t="s">
        <v>318</v>
      </c>
      <c r="F252" s="40">
        <v>62.7846</v>
      </c>
      <c r="G252" s="42" t="s">
        <v>701</v>
      </c>
      <c r="H252" s="42" t="s">
        <v>394</v>
      </c>
      <c r="I252" s="41" t="s">
        <v>425</v>
      </c>
    </row>
    <row r="253" spans="2:9" s="38" customFormat="1" ht="61.5" customHeight="1">
      <c r="B253" s="39">
        <f t="shared" si="3"/>
        <v>244</v>
      </c>
      <c r="C253" s="68" t="s">
        <v>169</v>
      </c>
      <c r="D253" s="68" t="s">
        <v>898</v>
      </c>
      <c r="E253" s="68" t="s">
        <v>607</v>
      </c>
      <c r="F253" s="40">
        <v>1.094</v>
      </c>
      <c r="G253" s="42" t="s">
        <v>605</v>
      </c>
      <c r="H253" s="42" t="s">
        <v>653</v>
      </c>
      <c r="I253" s="42" t="s">
        <v>244</v>
      </c>
    </row>
    <row r="254" spans="2:9" s="38" customFormat="1" ht="61.5" customHeight="1">
      <c r="B254" s="39">
        <f t="shared" si="3"/>
        <v>245</v>
      </c>
      <c r="C254" s="68" t="s">
        <v>39</v>
      </c>
      <c r="D254" s="68" t="s">
        <v>510</v>
      </c>
      <c r="E254" s="68" t="s">
        <v>511</v>
      </c>
      <c r="F254" s="40">
        <v>76.59</v>
      </c>
      <c r="G254" s="42" t="s">
        <v>701</v>
      </c>
      <c r="H254" s="42" t="s">
        <v>848</v>
      </c>
      <c r="I254" s="41" t="s">
        <v>425</v>
      </c>
    </row>
    <row r="255" spans="2:213" s="38" customFormat="1" ht="61.5" customHeight="1">
      <c r="B255" s="39">
        <f t="shared" si="3"/>
        <v>246</v>
      </c>
      <c r="C255" s="68" t="s">
        <v>990</v>
      </c>
      <c r="D255" s="68" t="s">
        <v>512</v>
      </c>
      <c r="E255" s="68" t="s">
        <v>513</v>
      </c>
      <c r="F255" s="40">
        <v>0.2469</v>
      </c>
      <c r="G255" s="42" t="s">
        <v>603</v>
      </c>
      <c r="H255" s="42" t="s">
        <v>873</v>
      </c>
      <c r="I255" s="42" t="s">
        <v>426</v>
      </c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  <c r="DH255" s="48"/>
      <c r="DI255" s="48"/>
      <c r="DJ255" s="48"/>
      <c r="DK255" s="48"/>
      <c r="DL255" s="48"/>
      <c r="DM255" s="48"/>
      <c r="DN255" s="48"/>
      <c r="DO255" s="48"/>
      <c r="DP255" s="48"/>
      <c r="DQ255" s="48"/>
      <c r="DR255" s="48"/>
      <c r="DS255" s="48"/>
      <c r="DT255" s="48"/>
      <c r="DU255" s="48"/>
      <c r="DV255" s="48"/>
      <c r="DW255" s="48"/>
      <c r="DX255" s="48"/>
      <c r="DY255" s="48"/>
      <c r="DZ255" s="48"/>
      <c r="EA255" s="48"/>
      <c r="EB255" s="48"/>
      <c r="EC255" s="48"/>
      <c r="ED255" s="48"/>
      <c r="EE255" s="48"/>
      <c r="EF255" s="48"/>
      <c r="EG255" s="48"/>
      <c r="EH255" s="48"/>
      <c r="EI255" s="48"/>
      <c r="EJ255" s="48"/>
      <c r="EK255" s="48"/>
      <c r="EL255" s="48"/>
      <c r="EM255" s="48"/>
      <c r="EN255" s="48"/>
      <c r="EO255" s="48"/>
      <c r="EP255" s="48"/>
      <c r="EQ255" s="48"/>
      <c r="ER255" s="48"/>
      <c r="ES255" s="48"/>
      <c r="ET255" s="48"/>
      <c r="EU255" s="48"/>
      <c r="EV255" s="48"/>
      <c r="EW255" s="48"/>
      <c r="EX255" s="48"/>
      <c r="EY255" s="48"/>
      <c r="EZ255" s="48"/>
      <c r="FA255" s="48"/>
      <c r="FB255" s="48"/>
      <c r="FC255" s="48"/>
      <c r="FD255" s="48"/>
      <c r="FE255" s="48"/>
      <c r="FF255" s="48"/>
      <c r="FG255" s="48"/>
      <c r="FH255" s="48"/>
      <c r="FI255" s="48"/>
      <c r="FJ255" s="48"/>
      <c r="FK255" s="48"/>
      <c r="FL255" s="48"/>
      <c r="FM255" s="48"/>
      <c r="FN255" s="48"/>
      <c r="FO255" s="48"/>
      <c r="FP255" s="48"/>
      <c r="FQ255" s="48"/>
      <c r="FR255" s="48"/>
      <c r="FS255" s="48"/>
      <c r="FT255" s="48"/>
      <c r="FU255" s="48"/>
      <c r="FV255" s="48"/>
      <c r="FW255" s="48"/>
      <c r="FX255" s="48"/>
      <c r="FY255" s="48"/>
      <c r="FZ255" s="48"/>
      <c r="GA255" s="48"/>
      <c r="GB255" s="48"/>
      <c r="GC255" s="48"/>
      <c r="GD255" s="48"/>
      <c r="GE255" s="48"/>
      <c r="GF255" s="48"/>
      <c r="GG255" s="48"/>
      <c r="GH255" s="48"/>
      <c r="GI255" s="48"/>
      <c r="GJ255" s="48"/>
      <c r="GK255" s="48"/>
      <c r="GL255" s="48"/>
      <c r="GM255" s="48"/>
      <c r="GN255" s="48"/>
      <c r="GO255" s="48"/>
      <c r="GP255" s="48"/>
      <c r="GQ255" s="48"/>
      <c r="GR255" s="48"/>
      <c r="GS255" s="48"/>
      <c r="GT255" s="48"/>
      <c r="GU255" s="48"/>
      <c r="GV255" s="48"/>
      <c r="GW255" s="48"/>
      <c r="GX255" s="48"/>
      <c r="GY255" s="48"/>
      <c r="GZ255" s="48"/>
      <c r="HA255" s="48"/>
      <c r="HB255" s="48"/>
      <c r="HC255" s="48"/>
      <c r="HD255" s="48"/>
      <c r="HE255" s="48"/>
    </row>
    <row r="256" spans="2:9" s="38" customFormat="1" ht="61.5" customHeight="1">
      <c r="B256" s="39">
        <f t="shared" si="3"/>
        <v>247</v>
      </c>
      <c r="C256" s="68" t="s">
        <v>1165</v>
      </c>
      <c r="D256" s="68" t="s">
        <v>87</v>
      </c>
      <c r="E256" s="68" t="s">
        <v>349</v>
      </c>
      <c r="F256" s="40">
        <v>0.1257</v>
      </c>
      <c r="G256" s="35" t="s">
        <v>603</v>
      </c>
      <c r="H256" s="35" t="s">
        <v>873</v>
      </c>
      <c r="I256" s="35" t="s">
        <v>426</v>
      </c>
    </row>
    <row r="257" spans="2:9" s="38" customFormat="1" ht="61.5" customHeight="1">
      <c r="B257" s="39">
        <f t="shared" si="3"/>
        <v>248</v>
      </c>
      <c r="C257" s="68" t="s">
        <v>1127</v>
      </c>
      <c r="D257" s="68" t="s">
        <v>328</v>
      </c>
      <c r="E257" s="68" t="s">
        <v>329</v>
      </c>
      <c r="F257" s="40">
        <v>0.15</v>
      </c>
      <c r="G257" s="47" t="s">
        <v>603</v>
      </c>
      <c r="H257" s="35" t="s">
        <v>150</v>
      </c>
      <c r="I257" s="35" t="s">
        <v>426</v>
      </c>
    </row>
    <row r="258" spans="2:213" s="38" customFormat="1" ht="61.5" customHeight="1">
      <c r="B258" s="39">
        <f t="shared" si="3"/>
        <v>249</v>
      </c>
      <c r="C258" s="68" t="s">
        <v>170</v>
      </c>
      <c r="D258" s="68" t="s">
        <v>43</v>
      </c>
      <c r="E258" s="77" t="s">
        <v>578</v>
      </c>
      <c r="F258" s="40">
        <v>14</v>
      </c>
      <c r="G258" s="41" t="s">
        <v>701</v>
      </c>
      <c r="H258" s="41" t="s">
        <v>394</v>
      </c>
      <c r="I258" s="41" t="s">
        <v>244</v>
      </c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</row>
    <row r="259" spans="2:9" s="38" customFormat="1" ht="61.5" customHeight="1">
      <c r="B259" s="39">
        <f t="shared" si="3"/>
        <v>250</v>
      </c>
      <c r="C259" s="68" t="s">
        <v>989</v>
      </c>
      <c r="D259" s="77" t="s">
        <v>546</v>
      </c>
      <c r="E259" s="68" t="s">
        <v>389</v>
      </c>
      <c r="F259" s="47">
        <v>0.4587</v>
      </c>
      <c r="G259" s="35" t="s">
        <v>697</v>
      </c>
      <c r="H259" s="42" t="s">
        <v>656</v>
      </c>
      <c r="I259" s="35" t="s">
        <v>426</v>
      </c>
    </row>
    <row r="260" spans="2:9" s="38" customFormat="1" ht="61.5" customHeight="1">
      <c r="B260" s="39">
        <f t="shared" si="3"/>
        <v>251</v>
      </c>
      <c r="C260" s="68" t="s">
        <v>207</v>
      </c>
      <c r="D260" s="68" t="s">
        <v>58</v>
      </c>
      <c r="E260" s="68" t="s">
        <v>59</v>
      </c>
      <c r="F260" s="40">
        <v>86</v>
      </c>
      <c r="G260" s="42" t="s">
        <v>605</v>
      </c>
      <c r="H260" s="42" t="s">
        <v>148</v>
      </c>
      <c r="I260" s="41" t="s">
        <v>425</v>
      </c>
    </row>
    <row r="261" spans="2:9" s="38" customFormat="1" ht="86.25" customHeight="1">
      <c r="B261" s="39">
        <f t="shared" si="3"/>
        <v>252</v>
      </c>
      <c r="C261" s="68" t="s">
        <v>662</v>
      </c>
      <c r="D261" s="68" t="s">
        <v>153</v>
      </c>
      <c r="E261" s="68" t="s">
        <v>152</v>
      </c>
      <c r="F261" s="40">
        <v>687.50942</v>
      </c>
      <c r="G261" s="41" t="s">
        <v>52</v>
      </c>
      <c r="H261" s="41" t="s">
        <v>680</v>
      </c>
      <c r="I261" s="41" t="s">
        <v>425</v>
      </c>
    </row>
    <row r="262" spans="2:9" s="38" customFormat="1" ht="61.5" customHeight="1">
      <c r="B262" s="39">
        <f t="shared" si="3"/>
        <v>253</v>
      </c>
      <c r="C262" s="68" t="s">
        <v>171</v>
      </c>
      <c r="D262" s="70" t="s">
        <v>746</v>
      </c>
      <c r="E262" s="68" t="s">
        <v>864</v>
      </c>
      <c r="F262" s="40">
        <v>4.4609</v>
      </c>
      <c r="G262" s="35" t="s">
        <v>701</v>
      </c>
      <c r="H262" s="35" t="s">
        <v>326</v>
      </c>
      <c r="I262" s="35" t="s">
        <v>244</v>
      </c>
    </row>
    <row r="263" spans="2:9" s="38" customFormat="1" ht="61.5" customHeight="1">
      <c r="B263" s="39">
        <f t="shared" si="3"/>
        <v>254</v>
      </c>
      <c r="C263" s="68" t="s">
        <v>175</v>
      </c>
      <c r="D263" s="68" t="s">
        <v>774</v>
      </c>
      <c r="E263" s="68" t="s">
        <v>67</v>
      </c>
      <c r="F263" s="40">
        <v>139.8666</v>
      </c>
      <c r="G263" s="42" t="s">
        <v>701</v>
      </c>
      <c r="H263" s="42" t="s">
        <v>650</v>
      </c>
      <c r="I263" s="41" t="s">
        <v>425</v>
      </c>
    </row>
    <row r="264" spans="2:9" s="38" customFormat="1" ht="61.5" customHeight="1">
      <c r="B264" s="39">
        <f t="shared" si="3"/>
        <v>255</v>
      </c>
      <c r="C264" s="68" t="s">
        <v>172</v>
      </c>
      <c r="D264" s="68" t="s">
        <v>1175</v>
      </c>
      <c r="E264" s="68" t="s">
        <v>721</v>
      </c>
      <c r="F264" s="40">
        <v>1.1665</v>
      </c>
      <c r="G264" s="42" t="s">
        <v>604</v>
      </c>
      <c r="H264" s="42" t="s">
        <v>807</v>
      </c>
      <c r="I264" s="42" t="s">
        <v>244</v>
      </c>
    </row>
    <row r="265" spans="2:9" s="38" customFormat="1" ht="61.5" customHeight="1">
      <c r="B265" s="39">
        <f t="shared" si="3"/>
        <v>256</v>
      </c>
      <c r="C265" s="68" t="s">
        <v>987</v>
      </c>
      <c r="D265" s="68" t="s">
        <v>663</v>
      </c>
      <c r="E265" s="68" t="s">
        <v>287</v>
      </c>
      <c r="F265" s="40">
        <v>0.2346</v>
      </c>
      <c r="G265" s="35" t="s">
        <v>603</v>
      </c>
      <c r="H265" s="35" t="s">
        <v>149</v>
      </c>
      <c r="I265" s="42" t="s">
        <v>426</v>
      </c>
    </row>
    <row r="266" spans="2:213" s="38" customFormat="1" ht="61.5" customHeight="1">
      <c r="B266" s="39">
        <f t="shared" si="3"/>
        <v>257</v>
      </c>
      <c r="C266" s="68" t="s">
        <v>988</v>
      </c>
      <c r="D266" s="68" t="s">
        <v>128</v>
      </c>
      <c r="E266" s="68" t="s">
        <v>68</v>
      </c>
      <c r="F266" s="40">
        <v>0.6122</v>
      </c>
      <c r="G266" s="42" t="s">
        <v>603</v>
      </c>
      <c r="H266" s="42" t="s">
        <v>151</v>
      </c>
      <c r="I266" s="42" t="s">
        <v>426</v>
      </c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49"/>
      <c r="FA266" s="49"/>
      <c r="FB266" s="49"/>
      <c r="FC266" s="49"/>
      <c r="FD266" s="49"/>
      <c r="FE266" s="49"/>
      <c r="FF266" s="49"/>
      <c r="FG266" s="49"/>
      <c r="FH266" s="49"/>
      <c r="FI266" s="49"/>
      <c r="FJ266" s="49"/>
      <c r="FK266" s="49"/>
      <c r="FL266" s="49"/>
      <c r="FM266" s="49"/>
      <c r="FN266" s="49"/>
      <c r="FO266" s="49"/>
      <c r="FP266" s="49"/>
      <c r="FQ266" s="49"/>
      <c r="FR266" s="49"/>
      <c r="FS266" s="49"/>
      <c r="FT266" s="49"/>
      <c r="FU266" s="49"/>
      <c r="FV266" s="49"/>
      <c r="FW266" s="49"/>
      <c r="FX266" s="49"/>
      <c r="FY266" s="49"/>
      <c r="FZ266" s="49"/>
      <c r="GA266" s="49"/>
      <c r="GB266" s="49"/>
      <c r="GC266" s="49"/>
      <c r="GD266" s="49"/>
      <c r="GE266" s="49"/>
      <c r="GF266" s="49"/>
      <c r="GG266" s="49"/>
      <c r="GH266" s="49"/>
      <c r="GI266" s="49"/>
      <c r="GJ266" s="49"/>
      <c r="GK266" s="49"/>
      <c r="GL266" s="49"/>
      <c r="GM266" s="49"/>
      <c r="GN266" s="49"/>
      <c r="GO266" s="49"/>
      <c r="GP266" s="49"/>
      <c r="GQ266" s="49"/>
      <c r="GR266" s="49"/>
      <c r="GS266" s="49"/>
      <c r="GT266" s="49"/>
      <c r="GU266" s="49"/>
      <c r="GV266" s="49"/>
      <c r="GW266" s="49"/>
      <c r="GX266" s="49"/>
      <c r="GY266" s="49"/>
      <c r="GZ266" s="49"/>
      <c r="HA266" s="49"/>
      <c r="HB266" s="49"/>
      <c r="HC266" s="49"/>
      <c r="HD266" s="49"/>
      <c r="HE266" s="49"/>
    </row>
    <row r="267" spans="2:9" s="38" customFormat="1" ht="61.5" customHeight="1">
      <c r="B267" s="39">
        <f aca="true" t="shared" si="4" ref="B267:B286">B266+1</f>
        <v>258</v>
      </c>
      <c r="C267" s="68" t="s">
        <v>1132</v>
      </c>
      <c r="D267" s="68" t="s">
        <v>133</v>
      </c>
      <c r="E267" s="68" t="s">
        <v>285</v>
      </c>
      <c r="F267" s="40">
        <v>0.1749</v>
      </c>
      <c r="G267" s="42" t="s">
        <v>603</v>
      </c>
      <c r="H267" s="42" t="s">
        <v>149</v>
      </c>
      <c r="I267" s="42" t="s">
        <v>426</v>
      </c>
    </row>
    <row r="268" spans="2:9" s="38" customFormat="1" ht="61.5" customHeight="1">
      <c r="B268" s="39">
        <f t="shared" si="4"/>
        <v>259</v>
      </c>
      <c r="C268" s="68" t="s">
        <v>1086</v>
      </c>
      <c r="D268" s="68" t="s">
        <v>498</v>
      </c>
      <c r="E268" s="68" t="s">
        <v>216</v>
      </c>
      <c r="F268" s="40">
        <v>0.17</v>
      </c>
      <c r="G268" s="41" t="s">
        <v>603</v>
      </c>
      <c r="H268" s="41" t="s">
        <v>655</v>
      </c>
      <c r="I268" s="35" t="s">
        <v>426</v>
      </c>
    </row>
    <row r="269" spans="2:9" s="38" customFormat="1" ht="61.5" customHeight="1">
      <c r="B269" s="39">
        <f t="shared" si="4"/>
        <v>260</v>
      </c>
      <c r="C269" s="68" t="s">
        <v>986</v>
      </c>
      <c r="D269" s="68" t="s">
        <v>131</v>
      </c>
      <c r="E269" s="68" t="s">
        <v>8</v>
      </c>
      <c r="F269" s="40">
        <v>0.5616</v>
      </c>
      <c r="G269" s="35" t="s">
        <v>603</v>
      </c>
      <c r="H269" s="35" t="s">
        <v>151</v>
      </c>
      <c r="I269" s="35" t="s">
        <v>426</v>
      </c>
    </row>
    <row r="270" spans="2:9" s="38" customFormat="1" ht="61.5" customHeight="1">
      <c r="B270" s="39">
        <f t="shared" si="4"/>
        <v>261</v>
      </c>
      <c r="C270" s="68" t="s">
        <v>332</v>
      </c>
      <c r="D270" s="68" t="s">
        <v>899</v>
      </c>
      <c r="E270" s="68" t="s">
        <v>523</v>
      </c>
      <c r="F270" s="40">
        <v>81.67</v>
      </c>
      <c r="G270" s="42" t="s">
        <v>605</v>
      </c>
      <c r="H270" s="42" t="s">
        <v>653</v>
      </c>
      <c r="I270" s="41" t="s">
        <v>425</v>
      </c>
    </row>
    <row r="271" spans="2:9" ht="61.5" customHeight="1">
      <c r="B271" s="39">
        <f t="shared" si="4"/>
        <v>262</v>
      </c>
      <c r="C271" s="71" t="s">
        <v>985</v>
      </c>
      <c r="D271" s="68" t="s">
        <v>457</v>
      </c>
      <c r="E271" s="68" t="s">
        <v>414</v>
      </c>
      <c r="F271" s="40">
        <v>0.1188</v>
      </c>
      <c r="G271" s="35" t="s">
        <v>603</v>
      </c>
      <c r="H271" s="35" t="s">
        <v>151</v>
      </c>
      <c r="I271" s="35" t="s">
        <v>426</v>
      </c>
    </row>
    <row r="272" spans="2:9" s="38" customFormat="1" ht="61.5" customHeight="1">
      <c r="B272" s="39">
        <f t="shared" si="4"/>
        <v>263</v>
      </c>
      <c r="C272" s="68" t="s">
        <v>984</v>
      </c>
      <c r="D272" s="77" t="s">
        <v>13</v>
      </c>
      <c r="E272" s="68" t="s">
        <v>506</v>
      </c>
      <c r="F272" s="47">
        <v>6.40615</v>
      </c>
      <c r="G272" s="41" t="s">
        <v>603</v>
      </c>
      <c r="H272" s="41" t="s">
        <v>149</v>
      </c>
      <c r="I272" s="52" t="s">
        <v>426</v>
      </c>
    </row>
    <row r="273" spans="2:9" s="38" customFormat="1" ht="61.5" customHeight="1">
      <c r="B273" s="39">
        <f t="shared" si="4"/>
        <v>264</v>
      </c>
      <c r="C273" s="68" t="s">
        <v>983</v>
      </c>
      <c r="D273" s="68" t="s">
        <v>100</v>
      </c>
      <c r="E273" s="70" t="s">
        <v>99</v>
      </c>
      <c r="F273" s="40">
        <v>5.39</v>
      </c>
      <c r="G273" s="41" t="s">
        <v>604</v>
      </c>
      <c r="H273" s="41" t="s">
        <v>807</v>
      </c>
      <c r="I273" s="41" t="s">
        <v>426</v>
      </c>
    </row>
    <row r="274" spans="2:10" s="38" customFormat="1" ht="61.5" customHeight="1">
      <c r="B274" s="39">
        <f t="shared" si="4"/>
        <v>265</v>
      </c>
      <c r="C274" s="79" t="s">
        <v>1128</v>
      </c>
      <c r="D274" s="68" t="s">
        <v>883</v>
      </c>
      <c r="E274" s="68" t="s">
        <v>350</v>
      </c>
      <c r="F274" s="40">
        <v>0.8693</v>
      </c>
      <c r="G274" s="35" t="s">
        <v>604</v>
      </c>
      <c r="H274" s="35" t="s">
        <v>807</v>
      </c>
      <c r="I274" s="35" t="s">
        <v>426</v>
      </c>
      <c r="J274" s="46"/>
    </row>
    <row r="275" spans="2:9" s="38" customFormat="1" ht="61.5" customHeight="1">
      <c r="B275" s="39">
        <f t="shared" si="4"/>
        <v>266</v>
      </c>
      <c r="C275" s="68" t="s">
        <v>982</v>
      </c>
      <c r="D275" s="68" t="s">
        <v>412</v>
      </c>
      <c r="E275" s="68" t="s">
        <v>458</v>
      </c>
      <c r="F275" s="40">
        <v>0.2093</v>
      </c>
      <c r="G275" s="42" t="s">
        <v>603</v>
      </c>
      <c r="H275" s="42" t="s">
        <v>149</v>
      </c>
      <c r="I275" s="42" t="s">
        <v>426</v>
      </c>
    </row>
    <row r="276" spans="2:9" s="38" customFormat="1" ht="61.5" customHeight="1">
      <c r="B276" s="39">
        <f t="shared" si="4"/>
        <v>267</v>
      </c>
      <c r="C276" s="68" t="s">
        <v>42</v>
      </c>
      <c r="D276" s="70" t="s">
        <v>624</v>
      </c>
      <c r="E276" s="68" t="s">
        <v>19</v>
      </c>
      <c r="F276" s="40">
        <v>38.06</v>
      </c>
      <c r="G276" s="35" t="s">
        <v>603</v>
      </c>
      <c r="H276" s="35" t="s">
        <v>150</v>
      </c>
      <c r="I276" s="35" t="s">
        <v>244</v>
      </c>
    </row>
    <row r="277" spans="2:9" s="38" customFormat="1" ht="61.5" customHeight="1">
      <c r="B277" s="39">
        <f t="shared" si="4"/>
        <v>268</v>
      </c>
      <c r="C277" s="68" t="s">
        <v>200</v>
      </c>
      <c r="D277" s="68" t="s">
        <v>271</v>
      </c>
      <c r="E277" s="68" t="s">
        <v>19</v>
      </c>
      <c r="F277" s="40">
        <v>5.0035</v>
      </c>
      <c r="G277" s="42" t="s">
        <v>603</v>
      </c>
      <c r="H277" s="42" t="s">
        <v>150</v>
      </c>
      <c r="I277" s="42" t="s">
        <v>244</v>
      </c>
    </row>
    <row r="278" spans="2:10" s="38" customFormat="1" ht="61.5" customHeight="1">
      <c r="B278" s="39">
        <f t="shared" si="4"/>
        <v>269</v>
      </c>
      <c r="C278" s="68" t="s">
        <v>81</v>
      </c>
      <c r="D278" s="68" t="s">
        <v>82</v>
      </c>
      <c r="E278" s="68" t="s">
        <v>879</v>
      </c>
      <c r="F278" s="40">
        <v>4.3252</v>
      </c>
      <c r="G278" s="35" t="s">
        <v>697</v>
      </c>
      <c r="H278" s="35" t="s">
        <v>820</v>
      </c>
      <c r="I278" s="35" t="s">
        <v>744</v>
      </c>
      <c r="J278" s="46"/>
    </row>
    <row r="279" spans="2:9" s="38" customFormat="1" ht="61.5" customHeight="1">
      <c r="B279" s="39">
        <f t="shared" si="4"/>
        <v>270</v>
      </c>
      <c r="C279" s="68" t="s">
        <v>69</v>
      </c>
      <c r="D279" s="68" t="s">
        <v>112</v>
      </c>
      <c r="E279" s="68" t="s">
        <v>463</v>
      </c>
      <c r="F279" s="40">
        <v>50</v>
      </c>
      <c r="G279" s="42" t="s">
        <v>603</v>
      </c>
      <c r="H279" s="42" t="s">
        <v>327</v>
      </c>
      <c r="I279" s="41" t="s">
        <v>425</v>
      </c>
    </row>
    <row r="280" spans="2:9" s="38" customFormat="1" ht="61.5" customHeight="1">
      <c r="B280" s="39">
        <f t="shared" si="4"/>
        <v>271</v>
      </c>
      <c r="C280" s="68" t="s">
        <v>981</v>
      </c>
      <c r="D280" s="68" t="s">
        <v>694</v>
      </c>
      <c r="E280" s="77" t="s">
        <v>692</v>
      </c>
      <c r="F280" s="40">
        <v>0.4951</v>
      </c>
      <c r="G280" s="41" t="s">
        <v>603</v>
      </c>
      <c r="H280" s="41" t="s">
        <v>149</v>
      </c>
      <c r="I280" s="41" t="s">
        <v>426</v>
      </c>
    </row>
    <row r="281" spans="2:9" s="38" customFormat="1" ht="61.5" customHeight="1">
      <c r="B281" s="39">
        <f t="shared" si="4"/>
        <v>272</v>
      </c>
      <c r="C281" s="68" t="s">
        <v>1166</v>
      </c>
      <c r="D281" s="68" t="s">
        <v>771</v>
      </c>
      <c r="E281" s="70" t="s">
        <v>772</v>
      </c>
      <c r="F281" s="40">
        <v>1.2005</v>
      </c>
      <c r="G281" s="35" t="s">
        <v>603</v>
      </c>
      <c r="H281" s="35" t="s">
        <v>150</v>
      </c>
      <c r="I281" s="35" t="s">
        <v>426</v>
      </c>
    </row>
    <row r="282" spans="2:9" s="38" customFormat="1" ht="61.5" customHeight="1">
      <c r="B282" s="39">
        <f t="shared" si="4"/>
        <v>273</v>
      </c>
      <c r="C282" s="68" t="s">
        <v>464</v>
      </c>
      <c r="D282" s="68" t="s">
        <v>416</v>
      </c>
      <c r="E282" s="68" t="s">
        <v>397</v>
      </c>
      <c r="F282" s="40">
        <v>169.9214</v>
      </c>
      <c r="G282" s="42" t="s">
        <v>697</v>
      </c>
      <c r="H282" s="42" t="s">
        <v>656</v>
      </c>
      <c r="I282" s="41" t="s">
        <v>425</v>
      </c>
    </row>
    <row r="283" spans="2:9" s="38" customFormat="1" ht="61.5" customHeight="1">
      <c r="B283" s="39">
        <f t="shared" si="4"/>
        <v>274</v>
      </c>
      <c r="C283" s="68" t="s">
        <v>979</v>
      </c>
      <c r="D283" s="84" t="s">
        <v>512</v>
      </c>
      <c r="E283" s="85" t="s">
        <v>84</v>
      </c>
      <c r="F283" s="51">
        <v>2.679</v>
      </c>
      <c r="G283" s="40" t="s">
        <v>603</v>
      </c>
      <c r="H283" s="40" t="s">
        <v>873</v>
      </c>
      <c r="I283" s="42" t="s">
        <v>426</v>
      </c>
    </row>
    <row r="284" spans="2:9" s="38" customFormat="1" ht="61.5" customHeight="1">
      <c r="B284" s="39">
        <f t="shared" si="4"/>
        <v>275</v>
      </c>
      <c r="C284" s="68" t="s">
        <v>980</v>
      </c>
      <c r="D284" s="68" t="s">
        <v>133</v>
      </c>
      <c r="E284" s="68" t="s">
        <v>132</v>
      </c>
      <c r="F284" s="40">
        <v>0.1749</v>
      </c>
      <c r="G284" s="42" t="s">
        <v>603</v>
      </c>
      <c r="H284" s="42" t="s">
        <v>149</v>
      </c>
      <c r="I284" s="42" t="s">
        <v>426</v>
      </c>
    </row>
    <row r="285" spans="2:9" s="38" customFormat="1" ht="61.5" customHeight="1">
      <c r="B285" s="39">
        <f t="shared" si="4"/>
        <v>276</v>
      </c>
      <c r="C285" s="68" t="s">
        <v>311</v>
      </c>
      <c r="D285" s="68" t="s">
        <v>144</v>
      </c>
      <c r="E285" s="68" t="s">
        <v>312</v>
      </c>
      <c r="F285" s="40">
        <v>20.6596</v>
      </c>
      <c r="G285" s="42" t="s">
        <v>605</v>
      </c>
      <c r="H285" s="42" t="s">
        <v>653</v>
      </c>
      <c r="I285" s="41" t="s">
        <v>425</v>
      </c>
    </row>
    <row r="286" spans="2:9" s="38" customFormat="1" ht="61.5" customHeight="1">
      <c r="B286" s="39">
        <f t="shared" si="4"/>
        <v>277</v>
      </c>
      <c r="C286" s="68" t="s">
        <v>1167</v>
      </c>
      <c r="D286" s="68" t="s">
        <v>201</v>
      </c>
      <c r="E286" s="68" t="s">
        <v>708</v>
      </c>
      <c r="F286" s="40">
        <v>0.8285</v>
      </c>
      <c r="G286" s="41" t="s">
        <v>603</v>
      </c>
      <c r="H286" s="41" t="s">
        <v>151</v>
      </c>
      <c r="I286" s="35" t="s">
        <v>426</v>
      </c>
    </row>
    <row r="287" spans="2:9" s="57" customFormat="1" ht="29.25" customHeight="1">
      <c r="B287" s="54"/>
      <c r="C287" s="86"/>
      <c r="D287" s="86"/>
      <c r="E287" s="86" t="s">
        <v>547</v>
      </c>
      <c r="F287" s="55">
        <f>SUM(F10:F286)</f>
        <v>40703.885089000025</v>
      </c>
      <c r="G287" s="56"/>
      <c r="H287" s="56"/>
      <c r="I287" s="56"/>
    </row>
    <row r="288" spans="2:9" s="61" customFormat="1" ht="61.5" customHeight="1">
      <c r="B288" s="58"/>
      <c r="C288" s="87"/>
      <c r="D288" s="87"/>
      <c r="E288" s="87"/>
      <c r="F288" s="59"/>
      <c r="G288" s="60"/>
      <c r="H288" s="60"/>
      <c r="I288" s="60"/>
    </row>
    <row r="289" spans="2:9" s="38" customFormat="1" ht="61.5" customHeight="1">
      <c r="B289" s="39"/>
      <c r="C289" s="68"/>
      <c r="D289" s="68"/>
      <c r="E289" s="68"/>
      <c r="F289" s="40"/>
      <c r="G289" s="42"/>
      <c r="H289" s="42"/>
      <c r="I289" s="42"/>
    </row>
    <row r="290" spans="2:9" s="38" customFormat="1" ht="61.5" customHeight="1">
      <c r="B290" s="39"/>
      <c r="C290" s="68"/>
      <c r="D290" s="68"/>
      <c r="E290" s="68"/>
      <c r="F290" s="40"/>
      <c r="G290" s="42"/>
      <c r="H290" s="42"/>
      <c r="I290" s="42"/>
    </row>
    <row r="291" spans="2:9" s="38" customFormat="1" ht="61.5" customHeight="1">
      <c r="B291" s="39"/>
      <c r="C291" s="68"/>
      <c r="D291" s="68"/>
      <c r="E291" s="68"/>
      <c r="F291" s="40"/>
      <c r="G291" s="42"/>
      <c r="H291" s="42"/>
      <c r="I291" s="42"/>
    </row>
    <row r="292" spans="2:9" s="38" customFormat="1" ht="61.5" customHeight="1">
      <c r="B292" s="39"/>
      <c r="C292" s="68"/>
      <c r="D292" s="68"/>
      <c r="E292" s="68"/>
      <c r="F292" s="40"/>
      <c r="G292" s="42"/>
      <c r="H292" s="42"/>
      <c r="I292" s="42"/>
    </row>
    <row r="293" spans="2:9" s="38" customFormat="1" ht="61.5" customHeight="1">
      <c r="B293" s="39"/>
      <c r="C293" s="68"/>
      <c r="D293" s="68"/>
      <c r="E293" s="68"/>
      <c r="F293" s="40"/>
      <c r="G293" s="42"/>
      <c r="H293" s="42"/>
      <c r="I293" s="42"/>
    </row>
    <row r="294" spans="2:9" s="38" customFormat="1" ht="61.5" customHeight="1">
      <c r="B294" s="39"/>
      <c r="C294" s="68"/>
      <c r="D294" s="68"/>
      <c r="E294" s="68"/>
      <c r="F294" s="40"/>
      <c r="G294" s="42"/>
      <c r="H294" s="42"/>
      <c r="I294" s="42"/>
    </row>
    <row r="295" spans="2:9" s="38" customFormat="1" ht="61.5" customHeight="1">
      <c r="B295" s="39"/>
      <c r="C295" s="68"/>
      <c r="D295" s="68"/>
      <c r="E295" s="68"/>
      <c r="F295" s="40"/>
      <c r="G295" s="42"/>
      <c r="H295" s="42"/>
      <c r="I295" s="42"/>
    </row>
    <row r="296" spans="2:9" s="38" customFormat="1" ht="61.5" customHeight="1">
      <c r="B296" s="39"/>
      <c r="C296" s="68"/>
      <c r="D296" s="68"/>
      <c r="E296" s="68"/>
      <c r="F296" s="40"/>
      <c r="G296" s="42"/>
      <c r="H296" s="42"/>
      <c r="I296" s="42"/>
    </row>
    <row r="297" spans="2:9" s="38" customFormat="1" ht="61.5" customHeight="1">
      <c r="B297" s="39"/>
      <c r="C297" s="68"/>
      <c r="D297" s="68"/>
      <c r="E297" s="68"/>
      <c r="F297" s="40"/>
      <c r="G297" s="42"/>
      <c r="H297" s="42"/>
      <c r="I297" s="42"/>
    </row>
    <row r="298" spans="2:9" s="38" customFormat="1" ht="61.5" customHeight="1">
      <c r="B298" s="39"/>
      <c r="C298" s="68"/>
      <c r="D298" s="68"/>
      <c r="E298" s="68"/>
      <c r="F298" s="40"/>
      <c r="G298" s="42"/>
      <c r="H298" s="42"/>
      <c r="I298" s="42"/>
    </row>
    <row r="299" spans="2:9" s="38" customFormat="1" ht="61.5" customHeight="1">
      <c r="B299" s="39"/>
      <c r="C299" s="68"/>
      <c r="D299" s="68"/>
      <c r="E299" s="68"/>
      <c r="F299" s="40"/>
      <c r="G299" s="42"/>
      <c r="H299" s="42"/>
      <c r="I299" s="42"/>
    </row>
    <row r="300" spans="2:9" s="38" customFormat="1" ht="61.5" customHeight="1">
      <c r="B300" s="39"/>
      <c r="C300" s="68"/>
      <c r="D300" s="68"/>
      <c r="E300" s="68"/>
      <c r="F300" s="40"/>
      <c r="G300" s="42"/>
      <c r="H300" s="42"/>
      <c r="I300" s="42"/>
    </row>
    <row r="301" spans="2:9" s="38" customFormat="1" ht="61.5" customHeight="1">
      <c r="B301" s="39"/>
      <c r="C301" s="68"/>
      <c r="D301" s="68"/>
      <c r="E301" s="68"/>
      <c r="F301" s="40"/>
      <c r="G301" s="42"/>
      <c r="H301" s="42"/>
      <c r="I301" s="42"/>
    </row>
    <row r="302" spans="2:9" s="38" customFormat="1" ht="61.5" customHeight="1">
      <c r="B302" s="39"/>
      <c r="C302" s="68"/>
      <c r="D302" s="68"/>
      <c r="E302" s="68"/>
      <c r="F302" s="40"/>
      <c r="G302" s="42"/>
      <c r="H302" s="42"/>
      <c r="I302" s="42"/>
    </row>
    <row r="303" spans="2:9" s="38" customFormat="1" ht="61.5" customHeight="1">
      <c r="B303" s="39"/>
      <c r="C303" s="68"/>
      <c r="D303" s="68"/>
      <c r="E303" s="68"/>
      <c r="F303" s="40"/>
      <c r="G303" s="42"/>
      <c r="H303" s="42"/>
      <c r="I303" s="42"/>
    </row>
    <row r="304" spans="2:9" s="38" customFormat="1" ht="61.5" customHeight="1">
      <c r="B304" s="39"/>
      <c r="C304" s="68"/>
      <c r="D304" s="68"/>
      <c r="E304" s="68"/>
      <c r="F304" s="40"/>
      <c r="G304" s="42"/>
      <c r="H304" s="42"/>
      <c r="I304" s="42"/>
    </row>
    <row r="305" spans="2:9" s="38" customFormat="1" ht="61.5" customHeight="1">
      <c r="B305" s="39"/>
      <c r="C305" s="68"/>
      <c r="D305" s="68"/>
      <c r="E305" s="68"/>
      <c r="F305" s="40"/>
      <c r="G305" s="42"/>
      <c r="H305" s="42"/>
      <c r="I305" s="42"/>
    </row>
    <row r="306" spans="2:9" s="38" customFormat="1" ht="61.5" customHeight="1">
      <c r="B306" s="39"/>
      <c r="C306" s="68"/>
      <c r="D306" s="68"/>
      <c r="E306" s="68"/>
      <c r="F306" s="40"/>
      <c r="G306" s="42"/>
      <c r="H306" s="42"/>
      <c r="I306" s="42"/>
    </row>
    <row r="307" spans="2:9" s="38" customFormat="1" ht="61.5" customHeight="1">
      <c r="B307" s="39"/>
      <c r="C307" s="68"/>
      <c r="D307" s="68"/>
      <c r="E307" s="68"/>
      <c r="F307" s="40"/>
      <c r="G307" s="42"/>
      <c r="H307" s="42"/>
      <c r="I307" s="42"/>
    </row>
    <row r="308" spans="2:9" s="38" customFormat="1" ht="61.5" customHeight="1">
      <c r="B308" s="39"/>
      <c r="C308" s="68"/>
      <c r="D308" s="68"/>
      <c r="E308" s="68"/>
      <c r="F308" s="40"/>
      <c r="G308" s="42"/>
      <c r="H308" s="42"/>
      <c r="I308" s="42"/>
    </row>
    <row r="309" spans="2:9" s="38" customFormat="1" ht="61.5" customHeight="1">
      <c r="B309" s="39"/>
      <c r="C309" s="68"/>
      <c r="D309" s="68"/>
      <c r="E309" s="68"/>
      <c r="F309" s="40"/>
      <c r="G309" s="42"/>
      <c r="H309" s="42"/>
      <c r="I309" s="42"/>
    </row>
    <row r="310" spans="2:9" s="38" customFormat="1" ht="61.5" customHeight="1">
      <c r="B310" s="39"/>
      <c r="C310" s="68"/>
      <c r="D310" s="68"/>
      <c r="E310" s="68"/>
      <c r="F310" s="40"/>
      <c r="G310" s="42"/>
      <c r="H310" s="42"/>
      <c r="I310" s="42"/>
    </row>
    <row r="311" spans="2:9" s="38" customFormat="1" ht="61.5" customHeight="1">
      <c r="B311" s="39"/>
      <c r="C311" s="68"/>
      <c r="D311" s="68"/>
      <c r="E311" s="68"/>
      <c r="F311" s="40"/>
      <c r="G311" s="42"/>
      <c r="H311" s="42"/>
      <c r="I311" s="42"/>
    </row>
    <row r="312" spans="2:9" s="38" customFormat="1" ht="61.5" customHeight="1">
      <c r="B312" s="39"/>
      <c r="C312" s="68"/>
      <c r="D312" s="68"/>
      <c r="E312" s="68"/>
      <c r="F312" s="40"/>
      <c r="G312" s="42"/>
      <c r="H312" s="42"/>
      <c r="I312" s="42"/>
    </row>
    <row r="313" spans="2:9" s="38" customFormat="1" ht="61.5" customHeight="1">
      <c r="B313" s="39"/>
      <c r="C313" s="68"/>
      <c r="D313" s="68"/>
      <c r="E313" s="68"/>
      <c r="F313" s="40"/>
      <c r="G313" s="42"/>
      <c r="H313" s="42"/>
      <c r="I313" s="42"/>
    </row>
    <row r="314" spans="2:9" s="38" customFormat="1" ht="61.5" customHeight="1">
      <c r="B314" s="39"/>
      <c r="C314" s="68"/>
      <c r="D314" s="68"/>
      <c r="E314" s="68"/>
      <c r="F314" s="40"/>
      <c r="G314" s="42"/>
      <c r="H314" s="42"/>
      <c r="I314" s="42"/>
    </row>
    <row r="315" spans="2:9" s="38" customFormat="1" ht="61.5" customHeight="1">
      <c r="B315" s="39"/>
      <c r="C315" s="68"/>
      <c r="D315" s="68"/>
      <c r="E315" s="68"/>
      <c r="F315" s="40"/>
      <c r="G315" s="42"/>
      <c r="H315" s="42"/>
      <c r="I315" s="42"/>
    </row>
    <row r="316" spans="2:9" s="38" customFormat="1" ht="61.5" customHeight="1">
      <c r="B316" s="39"/>
      <c r="C316" s="68"/>
      <c r="D316" s="68"/>
      <c r="E316" s="68"/>
      <c r="F316" s="40"/>
      <c r="G316" s="42"/>
      <c r="H316" s="42"/>
      <c r="I316" s="42"/>
    </row>
    <row r="317" spans="2:9" s="38" customFormat="1" ht="61.5" customHeight="1">
      <c r="B317" s="39"/>
      <c r="C317" s="68"/>
      <c r="D317" s="68"/>
      <c r="E317" s="68"/>
      <c r="F317" s="40"/>
      <c r="G317" s="42"/>
      <c r="H317" s="42"/>
      <c r="I317" s="42"/>
    </row>
    <row r="318" spans="2:9" s="38" customFormat="1" ht="61.5" customHeight="1">
      <c r="B318" s="39"/>
      <c r="C318" s="68"/>
      <c r="D318" s="68"/>
      <c r="E318" s="68"/>
      <c r="F318" s="40"/>
      <c r="G318" s="42"/>
      <c r="H318" s="42"/>
      <c r="I318" s="42"/>
    </row>
    <row r="319" spans="2:9" s="38" customFormat="1" ht="61.5" customHeight="1">
      <c r="B319" s="39"/>
      <c r="C319" s="68"/>
      <c r="D319" s="68"/>
      <c r="E319" s="68"/>
      <c r="F319" s="40"/>
      <c r="G319" s="42"/>
      <c r="H319" s="42"/>
      <c r="I319" s="42"/>
    </row>
    <row r="320" spans="2:9" s="38" customFormat="1" ht="61.5" customHeight="1">
      <c r="B320" s="39"/>
      <c r="C320" s="68"/>
      <c r="D320" s="68"/>
      <c r="E320" s="68"/>
      <c r="F320" s="40"/>
      <c r="G320" s="42"/>
      <c r="H320" s="42"/>
      <c r="I320" s="42"/>
    </row>
    <row r="321" spans="2:9" s="38" customFormat="1" ht="61.5" customHeight="1">
      <c r="B321" s="39"/>
      <c r="C321" s="68"/>
      <c r="D321" s="68"/>
      <c r="E321" s="68"/>
      <c r="F321" s="40"/>
      <c r="G321" s="42"/>
      <c r="H321" s="42"/>
      <c r="I321" s="42"/>
    </row>
    <row r="322" spans="2:9" s="38" customFormat="1" ht="61.5" customHeight="1">
      <c r="B322" s="39"/>
      <c r="C322" s="68"/>
      <c r="D322" s="68"/>
      <c r="E322" s="68"/>
      <c r="F322" s="40"/>
      <c r="G322" s="42"/>
      <c r="H322" s="42"/>
      <c r="I322" s="42"/>
    </row>
    <row r="323" spans="2:9" s="38" customFormat="1" ht="61.5" customHeight="1">
      <c r="B323" s="39"/>
      <c r="C323" s="68"/>
      <c r="D323" s="68"/>
      <c r="E323" s="68"/>
      <c r="F323" s="40"/>
      <c r="G323" s="42"/>
      <c r="H323" s="42"/>
      <c r="I323" s="42"/>
    </row>
    <row r="324" spans="2:9" s="38" customFormat="1" ht="61.5" customHeight="1">
      <c r="B324" s="39"/>
      <c r="C324" s="68"/>
      <c r="D324" s="68"/>
      <c r="E324" s="68"/>
      <c r="F324" s="40"/>
      <c r="G324" s="42"/>
      <c r="H324" s="42"/>
      <c r="I324" s="42"/>
    </row>
    <row r="325" spans="2:9" s="38" customFormat="1" ht="61.5" customHeight="1">
      <c r="B325" s="39"/>
      <c r="C325" s="68"/>
      <c r="D325" s="68"/>
      <c r="E325" s="68"/>
      <c r="F325" s="40"/>
      <c r="G325" s="42"/>
      <c r="H325" s="42"/>
      <c r="I325" s="42"/>
    </row>
    <row r="326" ht="61.5" customHeight="1"/>
    <row r="327" ht="61.5" customHeight="1"/>
    <row r="328" ht="60" customHeight="1"/>
    <row r="329" ht="60" customHeight="1"/>
    <row r="330" ht="60" customHeight="1"/>
    <row r="331" ht="60" customHeight="1"/>
    <row r="332" ht="60" customHeight="1"/>
    <row r="333" ht="60" customHeight="1"/>
    <row r="334" ht="60" customHeight="1"/>
    <row r="335" ht="60" customHeight="1"/>
    <row r="336" ht="60" customHeight="1"/>
    <row r="337" ht="60" customHeight="1"/>
    <row r="338" ht="60" customHeight="1"/>
    <row r="339" ht="60" customHeight="1"/>
    <row r="340" ht="60" customHeight="1"/>
    <row r="341" ht="60" customHeight="1"/>
    <row r="342" ht="60" customHeight="1"/>
    <row r="343" ht="60" customHeight="1"/>
    <row r="344" ht="60" customHeight="1"/>
    <row r="345" ht="60" customHeight="1"/>
    <row r="346" ht="60" customHeight="1"/>
    <row r="347" ht="60" customHeight="1"/>
    <row r="348" ht="60" customHeight="1"/>
    <row r="349" ht="60" customHeight="1"/>
    <row r="350" ht="60" customHeight="1"/>
    <row r="351" ht="60" customHeight="1"/>
    <row r="352" ht="60" customHeight="1"/>
    <row r="353" ht="60" customHeight="1"/>
  </sheetData>
  <sheetProtection/>
  <autoFilter ref="B9:HE287"/>
  <mergeCells count="8">
    <mergeCell ref="B3:C3"/>
    <mergeCell ref="G5:G6"/>
    <mergeCell ref="H5:H6"/>
    <mergeCell ref="I5:I6"/>
    <mergeCell ref="B5:B6"/>
    <mergeCell ref="C5:C6"/>
    <mergeCell ref="D5:D6"/>
    <mergeCell ref="E5:E6"/>
  </mergeCells>
  <printOptions horizontalCentered="1"/>
  <pageMargins left="2.56" right="0.25" top="0.5" bottom="0.3" header="0.5" footer="0.5"/>
  <pageSetup horizontalDpi="600" verticalDpi="600" orientation="landscape" paperSize="5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G118"/>
  <sheetViews>
    <sheetView zoomScale="55" zoomScaleNormal="55" zoomScaleSheetLayoutView="55" zoomScalePageLayoutView="0" workbookViewId="0" topLeftCell="A1">
      <selection activeCell="B3" sqref="B3:C3"/>
    </sheetView>
  </sheetViews>
  <sheetFormatPr defaultColWidth="4.8515625" defaultRowHeight="12.75"/>
  <cols>
    <col min="1" max="1" width="1.8515625" style="24" customWidth="1"/>
    <col min="2" max="2" width="7.7109375" style="31" customWidth="1"/>
    <col min="3" max="3" width="63.7109375" style="63" customWidth="1"/>
    <col min="4" max="4" width="64.57421875" style="63" customWidth="1"/>
    <col min="5" max="5" width="58.57421875" style="63" customWidth="1"/>
    <col min="6" max="6" width="19.421875" style="33" customWidth="1"/>
    <col min="7" max="7" width="13.28125" style="25" customWidth="1"/>
    <col min="8" max="8" width="22.421875" style="25" customWidth="1"/>
    <col min="9" max="9" width="14.8515625" style="25" customWidth="1"/>
    <col min="10" max="10" width="4.8515625" style="24" customWidth="1"/>
    <col min="11" max="11" width="27.00390625" style="24" customWidth="1"/>
    <col min="12" max="12" width="2.00390625" style="24" customWidth="1"/>
    <col min="13" max="16384" width="4.8515625" style="24" customWidth="1"/>
  </cols>
  <sheetData>
    <row r="1" spans="2:6" ht="23.25">
      <c r="B1" s="24" t="s">
        <v>505</v>
      </c>
      <c r="C1" s="62"/>
      <c r="F1" s="27"/>
    </row>
    <row r="2" spans="2:237" s="25" customFormat="1" ht="23.25">
      <c r="B2" s="24" t="s">
        <v>902</v>
      </c>
      <c r="C2" s="62"/>
      <c r="D2" s="63"/>
      <c r="E2" s="63"/>
      <c r="F2" s="27"/>
      <c r="H2" s="30"/>
      <c r="I2" s="30"/>
      <c r="J2" s="30"/>
      <c r="K2" s="30"/>
      <c r="L2" s="30"/>
      <c r="M2" s="30"/>
      <c r="N2" s="30"/>
      <c r="P2" s="30"/>
      <c r="Q2" s="30"/>
      <c r="R2" s="30"/>
      <c r="S2" s="30"/>
      <c r="T2" s="30"/>
      <c r="U2" s="30"/>
      <c r="V2" s="30"/>
      <c r="X2" s="30"/>
      <c r="Y2" s="30"/>
      <c r="Z2" s="30"/>
      <c r="AA2" s="30"/>
      <c r="AB2" s="30"/>
      <c r="AC2" s="30"/>
      <c r="AD2" s="30"/>
      <c r="AF2" s="30"/>
      <c r="AG2" s="30"/>
      <c r="AH2" s="30"/>
      <c r="AI2" s="30"/>
      <c r="AJ2" s="30"/>
      <c r="AK2" s="30"/>
      <c r="AL2" s="30"/>
      <c r="AN2" s="30"/>
      <c r="AO2" s="30"/>
      <c r="AP2" s="30"/>
      <c r="AQ2" s="30"/>
      <c r="AR2" s="30"/>
      <c r="AS2" s="30"/>
      <c r="AT2" s="30"/>
      <c r="AV2" s="30"/>
      <c r="AW2" s="30"/>
      <c r="AX2" s="30"/>
      <c r="AY2" s="30"/>
      <c r="AZ2" s="30"/>
      <c r="BA2" s="30"/>
      <c r="BB2" s="30"/>
      <c r="BD2" s="30"/>
      <c r="BE2" s="30"/>
      <c r="BF2" s="30"/>
      <c r="BG2" s="30"/>
      <c r="BH2" s="30"/>
      <c r="BI2" s="30"/>
      <c r="BJ2" s="30"/>
      <c r="BL2" s="30"/>
      <c r="BM2" s="30"/>
      <c r="BN2" s="30"/>
      <c r="BO2" s="30"/>
      <c r="BP2" s="30"/>
      <c r="BQ2" s="30"/>
      <c r="BR2" s="30"/>
      <c r="BT2" s="30"/>
      <c r="BU2" s="30"/>
      <c r="BV2" s="30"/>
      <c r="BW2" s="30"/>
      <c r="BX2" s="30"/>
      <c r="BY2" s="30"/>
      <c r="BZ2" s="30"/>
      <c r="CB2" s="30"/>
      <c r="CC2" s="30"/>
      <c r="CD2" s="30"/>
      <c r="CE2" s="30"/>
      <c r="CF2" s="30"/>
      <c r="CG2" s="30"/>
      <c r="CH2" s="30"/>
      <c r="CJ2" s="30"/>
      <c r="CK2" s="30"/>
      <c r="CL2" s="30"/>
      <c r="CM2" s="30"/>
      <c r="CN2" s="30"/>
      <c r="CO2" s="30"/>
      <c r="CP2" s="30"/>
      <c r="CR2" s="30"/>
      <c r="CS2" s="30"/>
      <c r="CT2" s="30"/>
      <c r="CU2" s="30"/>
      <c r="CV2" s="30"/>
      <c r="CW2" s="30"/>
      <c r="CX2" s="30"/>
      <c r="CZ2" s="30"/>
      <c r="DA2" s="30"/>
      <c r="DB2" s="30"/>
      <c r="DC2" s="30"/>
      <c r="DD2" s="30"/>
      <c r="DE2" s="30"/>
      <c r="DF2" s="30"/>
      <c r="DH2" s="30"/>
      <c r="DI2" s="30"/>
      <c r="DJ2" s="30"/>
      <c r="DK2" s="30"/>
      <c r="DL2" s="30"/>
      <c r="DM2" s="30"/>
      <c r="DN2" s="30"/>
      <c r="DP2" s="30"/>
      <c r="DQ2" s="30"/>
      <c r="DR2" s="30"/>
      <c r="DS2" s="30"/>
      <c r="DT2" s="30"/>
      <c r="DU2" s="30"/>
      <c r="DV2" s="30"/>
      <c r="DX2" s="30"/>
      <c r="DY2" s="30"/>
      <c r="DZ2" s="30"/>
      <c r="EA2" s="30"/>
      <c r="EB2" s="30"/>
      <c r="EC2" s="30"/>
      <c r="ED2" s="30"/>
      <c r="EF2" s="30"/>
      <c r="EG2" s="30"/>
      <c r="EH2" s="30"/>
      <c r="EI2" s="30"/>
      <c r="EJ2" s="30"/>
      <c r="EK2" s="30"/>
      <c r="EL2" s="30"/>
      <c r="EN2" s="30"/>
      <c r="EO2" s="30"/>
      <c r="EP2" s="30"/>
      <c r="EQ2" s="30"/>
      <c r="ER2" s="30"/>
      <c r="ES2" s="30"/>
      <c r="ET2" s="30"/>
      <c r="EV2" s="30"/>
      <c r="EW2" s="30"/>
      <c r="EX2" s="30"/>
      <c r="EY2" s="30"/>
      <c r="EZ2" s="30"/>
      <c r="FA2" s="30"/>
      <c r="FB2" s="30"/>
      <c r="FD2" s="30"/>
      <c r="FE2" s="30"/>
      <c r="FF2" s="30"/>
      <c r="FG2" s="30"/>
      <c r="FH2" s="30"/>
      <c r="FI2" s="30"/>
      <c r="FJ2" s="30"/>
      <c r="FL2" s="30"/>
      <c r="FM2" s="30"/>
      <c r="FN2" s="30"/>
      <c r="FO2" s="30"/>
      <c r="FP2" s="30"/>
      <c r="FQ2" s="30"/>
      <c r="FR2" s="30"/>
      <c r="FT2" s="30"/>
      <c r="FU2" s="30"/>
      <c r="FV2" s="30"/>
      <c r="FW2" s="30"/>
      <c r="FX2" s="30"/>
      <c r="FY2" s="30"/>
      <c r="FZ2" s="30"/>
      <c r="GB2" s="30"/>
      <c r="GC2" s="30"/>
      <c r="GD2" s="30"/>
      <c r="GE2" s="30"/>
      <c r="GF2" s="30"/>
      <c r="GG2" s="30"/>
      <c r="GH2" s="30"/>
      <c r="GJ2" s="30"/>
      <c r="GK2" s="30"/>
      <c r="GL2" s="30"/>
      <c r="GM2" s="30"/>
      <c r="GN2" s="30"/>
      <c r="GO2" s="30"/>
      <c r="GP2" s="30"/>
      <c r="GR2" s="30"/>
      <c r="GS2" s="30"/>
      <c r="GT2" s="30"/>
      <c r="GU2" s="30"/>
      <c r="GV2" s="30"/>
      <c r="GW2" s="30"/>
      <c r="GX2" s="30"/>
      <c r="GZ2" s="30"/>
      <c r="HA2" s="30"/>
      <c r="HB2" s="30"/>
      <c r="HC2" s="30"/>
      <c r="HD2" s="30"/>
      <c r="HE2" s="30"/>
      <c r="HF2" s="30"/>
      <c r="HH2" s="30"/>
      <c r="HI2" s="30"/>
      <c r="HJ2" s="30"/>
      <c r="HK2" s="30"/>
      <c r="HL2" s="30"/>
      <c r="HM2" s="30"/>
      <c r="HN2" s="30"/>
      <c r="HP2" s="30"/>
      <c r="HQ2" s="30"/>
      <c r="HR2" s="30"/>
      <c r="HS2" s="30"/>
      <c r="HT2" s="30"/>
      <c r="HU2" s="30"/>
      <c r="HV2" s="30"/>
      <c r="HX2" s="30"/>
      <c r="HY2" s="30"/>
      <c r="HZ2" s="30"/>
      <c r="IA2" s="30"/>
      <c r="IB2" s="30"/>
      <c r="IC2" s="30"/>
    </row>
    <row r="3" spans="2:6" ht="23.25">
      <c r="B3" s="113">
        <v>41274</v>
      </c>
      <c r="C3" s="113"/>
      <c r="D3" s="65"/>
      <c r="E3" s="65"/>
      <c r="F3" s="27"/>
    </row>
    <row r="4" spans="3:5" ht="12" customHeight="1">
      <c r="C4" s="66"/>
      <c r="D4" s="67"/>
      <c r="E4" s="67"/>
    </row>
    <row r="5" spans="2:10" s="26" customFormat="1" ht="20.25" customHeight="1">
      <c r="B5" s="115" t="s">
        <v>70</v>
      </c>
      <c r="C5" s="116" t="s">
        <v>598</v>
      </c>
      <c r="D5" s="116" t="s">
        <v>599</v>
      </c>
      <c r="E5" s="116" t="s">
        <v>600</v>
      </c>
      <c r="F5" s="34" t="s">
        <v>601</v>
      </c>
      <c r="G5" s="114" t="s">
        <v>53</v>
      </c>
      <c r="H5" s="114" t="s">
        <v>54</v>
      </c>
      <c r="I5" s="114" t="s">
        <v>55</v>
      </c>
      <c r="J5" s="88"/>
    </row>
    <row r="6" spans="2:10" s="26" customFormat="1" ht="20.25" customHeight="1">
      <c r="B6" s="115"/>
      <c r="C6" s="116"/>
      <c r="D6" s="116"/>
      <c r="E6" s="116"/>
      <c r="F6" s="36" t="s">
        <v>594</v>
      </c>
      <c r="G6" s="114"/>
      <c r="H6" s="114"/>
      <c r="I6" s="114"/>
      <c r="J6" s="88"/>
    </row>
    <row r="7" spans="2:10" s="26" customFormat="1" ht="6" customHeight="1">
      <c r="B7" s="32"/>
      <c r="C7" s="63"/>
      <c r="D7" s="63"/>
      <c r="E7" s="63"/>
      <c r="F7" s="89"/>
      <c r="G7" s="25"/>
      <c r="H7" s="25"/>
      <c r="I7" s="25"/>
      <c r="J7" s="88"/>
    </row>
    <row r="8" ht="28.5" customHeight="1">
      <c r="B8" s="90" t="s">
        <v>313</v>
      </c>
    </row>
    <row r="9" ht="14.25" customHeight="1">
      <c r="B9" s="32"/>
    </row>
    <row r="10" spans="2:10" s="38" customFormat="1" ht="53.25" customHeight="1">
      <c r="B10" s="39">
        <v>1</v>
      </c>
      <c r="C10" s="68" t="s">
        <v>314</v>
      </c>
      <c r="D10" s="68" t="s">
        <v>315</v>
      </c>
      <c r="E10" s="68" t="s">
        <v>316</v>
      </c>
      <c r="F10" s="40">
        <v>34.293</v>
      </c>
      <c r="G10" s="35" t="s">
        <v>852</v>
      </c>
      <c r="H10" s="35" t="s">
        <v>550</v>
      </c>
      <c r="I10" s="35" t="s">
        <v>425</v>
      </c>
      <c r="J10" s="35"/>
    </row>
    <row r="11" spans="2:10" s="38" customFormat="1" ht="60.75" customHeight="1">
      <c r="B11" s="39">
        <f aca="true" t="shared" si="0" ref="B11:B42">B10+1</f>
        <v>2</v>
      </c>
      <c r="C11" s="68" t="s">
        <v>1179</v>
      </c>
      <c r="D11" s="68" t="s">
        <v>1096</v>
      </c>
      <c r="E11" s="68" t="s">
        <v>1095</v>
      </c>
      <c r="F11" s="40">
        <v>1.4155</v>
      </c>
      <c r="G11" s="35" t="s">
        <v>603</v>
      </c>
      <c r="H11" s="35" t="s">
        <v>149</v>
      </c>
      <c r="I11" s="35" t="s">
        <v>426</v>
      </c>
      <c r="J11" s="46"/>
    </row>
    <row r="12" spans="2:9" s="38" customFormat="1" ht="60.75" customHeight="1">
      <c r="B12" s="39">
        <f t="shared" si="0"/>
        <v>3</v>
      </c>
      <c r="C12" s="68" t="s">
        <v>320</v>
      </c>
      <c r="D12" s="68" t="s">
        <v>338</v>
      </c>
      <c r="E12" s="68" t="s">
        <v>545</v>
      </c>
      <c r="F12" s="40">
        <v>2312.6856</v>
      </c>
      <c r="G12" s="35" t="s">
        <v>548</v>
      </c>
      <c r="H12" s="35" t="s">
        <v>325</v>
      </c>
      <c r="I12" s="35" t="s">
        <v>425</v>
      </c>
    </row>
    <row r="13" spans="2:9" s="38" customFormat="1" ht="60.75" customHeight="1">
      <c r="B13" s="39">
        <f t="shared" si="0"/>
        <v>4</v>
      </c>
      <c r="C13" s="68" t="s">
        <v>1057</v>
      </c>
      <c r="D13" s="68" t="s">
        <v>83</v>
      </c>
      <c r="E13" s="85" t="s">
        <v>451</v>
      </c>
      <c r="F13" s="40">
        <v>0.216565</v>
      </c>
      <c r="G13" s="35" t="s">
        <v>603</v>
      </c>
      <c r="H13" s="35" t="s">
        <v>150</v>
      </c>
      <c r="I13" s="35" t="s">
        <v>426</v>
      </c>
    </row>
    <row r="14" spans="2:9" s="38" customFormat="1" ht="53.25" customHeight="1">
      <c r="B14" s="39">
        <f t="shared" si="0"/>
        <v>5</v>
      </c>
      <c r="C14" s="68" t="s">
        <v>339</v>
      </c>
      <c r="D14" s="68" t="s">
        <v>340</v>
      </c>
      <c r="E14" s="68" t="s">
        <v>627</v>
      </c>
      <c r="F14" s="40">
        <v>50</v>
      </c>
      <c r="G14" s="35" t="s">
        <v>549</v>
      </c>
      <c r="H14" s="35" t="s">
        <v>551</v>
      </c>
      <c r="I14" s="35" t="s">
        <v>425</v>
      </c>
    </row>
    <row r="15" spans="2:9" s="38" customFormat="1" ht="53.25" customHeight="1">
      <c r="B15" s="39">
        <f t="shared" si="0"/>
        <v>6</v>
      </c>
      <c r="C15" s="68" t="s">
        <v>472</v>
      </c>
      <c r="D15" s="84" t="s">
        <v>537</v>
      </c>
      <c r="E15" s="85" t="s">
        <v>536</v>
      </c>
      <c r="F15" s="40">
        <v>2</v>
      </c>
      <c r="G15" s="35" t="s">
        <v>604</v>
      </c>
      <c r="H15" s="35" t="s">
        <v>807</v>
      </c>
      <c r="I15" s="35" t="s">
        <v>244</v>
      </c>
    </row>
    <row r="16" spans="2:9" s="38" customFormat="1" ht="53.25" customHeight="1">
      <c r="B16" s="39">
        <f t="shared" si="0"/>
        <v>7</v>
      </c>
      <c r="C16" s="68" t="s">
        <v>1146</v>
      </c>
      <c r="D16" s="68" t="s">
        <v>229</v>
      </c>
      <c r="E16" s="68" t="s">
        <v>228</v>
      </c>
      <c r="F16" s="40">
        <v>6.95</v>
      </c>
      <c r="G16" s="35" t="s">
        <v>603</v>
      </c>
      <c r="H16" s="35" t="s">
        <v>243</v>
      </c>
      <c r="I16" s="35" t="s">
        <v>241</v>
      </c>
    </row>
    <row r="17" spans="2:9" s="38" customFormat="1" ht="53.25" customHeight="1">
      <c r="B17" s="39">
        <f t="shared" si="0"/>
        <v>8</v>
      </c>
      <c r="C17" s="68" t="s">
        <v>1147</v>
      </c>
      <c r="D17" s="68" t="s">
        <v>945</v>
      </c>
      <c r="E17" s="68" t="s">
        <v>944</v>
      </c>
      <c r="F17" s="40">
        <v>0.1857</v>
      </c>
      <c r="G17" s="41" t="s">
        <v>603</v>
      </c>
      <c r="H17" s="41" t="s">
        <v>4</v>
      </c>
      <c r="I17" s="41" t="s">
        <v>426</v>
      </c>
    </row>
    <row r="18" spans="1:241" s="43" customFormat="1" ht="76.5" customHeight="1">
      <c r="A18" s="38"/>
      <c r="B18" s="39">
        <f t="shared" si="0"/>
        <v>9</v>
      </c>
      <c r="C18" s="68" t="s">
        <v>351</v>
      </c>
      <c r="D18" s="68" t="s">
        <v>352</v>
      </c>
      <c r="E18" s="68" t="s">
        <v>422</v>
      </c>
      <c r="F18" s="44">
        <v>46.17</v>
      </c>
      <c r="G18" s="41" t="s">
        <v>116</v>
      </c>
      <c r="H18" s="42" t="s">
        <v>654</v>
      </c>
      <c r="I18" s="42" t="s">
        <v>744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</row>
    <row r="19" spans="1:241" s="38" customFormat="1" ht="53.25" customHeight="1">
      <c r="A19" s="43"/>
      <c r="B19" s="39">
        <f t="shared" si="0"/>
        <v>10</v>
      </c>
      <c r="C19" s="70" t="s">
        <v>586</v>
      </c>
      <c r="D19" s="84" t="s">
        <v>291</v>
      </c>
      <c r="E19" s="85" t="s">
        <v>519</v>
      </c>
      <c r="F19" s="47">
        <v>73.2509</v>
      </c>
      <c r="G19" s="91" t="s">
        <v>698</v>
      </c>
      <c r="H19" s="91" t="s">
        <v>822</v>
      </c>
      <c r="I19" s="91" t="s">
        <v>241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</row>
    <row r="20" spans="2:9" s="38" customFormat="1" ht="53.25" customHeight="1">
      <c r="B20" s="39">
        <f t="shared" si="0"/>
        <v>11</v>
      </c>
      <c r="C20" s="68" t="s">
        <v>1059</v>
      </c>
      <c r="D20" s="68" t="s">
        <v>421</v>
      </c>
      <c r="E20" s="68" t="s">
        <v>420</v>
      </c>
      <c r="F20" s="40">
        <v>3.1472</v>
      </c>
      <c r="G20" s="42" t="s">
        <v>603</v>
      </c>
      <c r="H20" s="42" t="s">
        <v>151</v>
      </c>
      <c r="I20" s="42" t="s">
        <v>426</v>
      </c>
    </row>
    <row r="21" spans="2:9" s="38" customFormat="1" ht="53.25" customHeight="1">
      <c r="B21" s="39">
        <f t="shared" si="0"/>
        <v>12</v>
      </c>
      <c r="C21" s="68" t="s">
        <v>629</v>
      </c>
      <c r="D21" s="68" t="s">
        <v>417</v>
      </c>
      <c r="E21" s="74" t="s">
        <v>111</v>
      </c>
      <c r="F21" s="40">
        <v>104.9518</v>
      </c>
      <c r="G21" s="35" t="s">
        <v>605</v>
      </c>
      <c r="H21" s="35" t="s">
        <v>821</v>
      </c>
      <c r="I21" s="35" t="s">
        <v>425</v>
      </c>
    </row>
    <row r="22" spans="2:9" s="38" customFormat="1" ht="53.25" customHeight="1">
      <c r="B22" s="39">
        <f t="shared" si="0"/>
        <v>13</v>
      </c>
      <c r="C22" s="68" t="s">
        <v>1060</v>
      </c>
      <c r="D22" s="68" t="s">
        <v>437</v>
      </c>
      <c r="E22" s="68" t="s">
        <v>438</v>
      </c>
      <c r="F22" s="40">
        <v>1.1244</v>
      </c>
      <c r="G22" s="35" t="s">
        <v>699</v>
      </c>
      <c r="H22" s="35" t="s">
        <v>872</v>
      </c>
      <c r="I22" s="35" t="s">
        <v>426</v>
      </c>
    </row>
    <row r="23" spans="2:9" s="38" customFormat="1" ht="53.25" customHeight="1">
      <c r="B23" s="39">
        <f t="shared" si="0"/>
        <v>14</v>
      </c>
      <c r="C23" s="68" t="s">
        <v>738</v>
      </c>
      <c r="D23" s="68" t="s">
        <v>189</v>
      </c>
      <c r="E23" s="74" t="s">
        <v>341</v>
      </c>
      <c r="F23" s="40">
        <v>300</v>
      </c>
      <c r="G23" s="35" t="s">
        <v>701</v>
      </c>
      <c r="H23" s="35" t="s">
        <v>326</v>
      </c>
      <c r="I23" s="35" t="s">
        <v>425</v>
      </c>
    </row>
    <row r="24" spans="1:241" s="43" customFormat="1" ht="53.25" customHeight="1">
      <c r="A24" s="38"/>
      <c r="B24" s="39">
        <f t="shared" si="0"/>
        <v>15</v>
      </c>
      <c r="C24" s="68" t="s">
        <v>935</v>
      </c>
      <c r="D24" s="68" t="s">
        <v>936</v>
      </c>
      <c r="E24" s="68" t="s">
        <v>85</v>
      </c>
      <c r="F24" s="40">
        <v>5.4763</v>
      </c>
      <c r="G24" s="35" t="s">
        <v>116</v>
      </c>
      <c r="H24" s="41" t="s">
        <v>652</v>
      </c>
      <c r="I24" s="35" t="s">
        <v>744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</row>
    <row r="25" spans="2:9" s="38" customFormat="1" ht="53.25" customHeight="1">
      <c r="B25" s="39">
        <f t="shared" si="0"/>
        <v>16</v>
      </c>
      <c r="C25" s="68" t="s">
        <v>881</v>
      </c>
      <c r="D25" s="68" t="s">
        <v>880</v>
      </c>
      <c r="E25" s="68" t="s">
        <v>85</v>
      </c>
      <c r="F25" s="40">
        <v>5.3809</v>
      </c>
      <c r="G25" s="41" t="s">
        <v>698</v>
      </c>
      <c r="H25" s="41" t="s">
        <v>6</v>
      </c>
      <c r="I25" s="41" t="s">
        <v>744</v>
      </c>
    </row>
    <row r="26" spans="2:9" s="38" customFormat="1" ht="53.25" customHeight="1">
      <c r="B26" s="39">
        <f t="shared" si="0"/>
        <v>17</v>
      </c>
      <c r="C26" s="68" t="s">
        <v>1061</v>
      </c>
      <c r="D26" s="68" t="s">
        <v>274</v>
      </c>
      <c r="E26" s="68" t="s">
        <v>484</v>
      </c>
      <c r="F26" s="40">
        <v>15.3179</v>
      </c>
      <c r="G26" s="35" t="s">
        <v>603</v>
      </c>
      <c r="H26" s="35" t="s">
        <v>485</v>
      </c>
      <c r="I26" s="35" t="s">
        <v>426</v>
      </c>
    </row>
    <row r="27" spans="2:9" s="38" customFormat="1" ht="53.25" customHeight="1">
      <c r="B27" s="39">
        <f t="shared" si="0"/>
        <v>18</v>
      </c>
      <c r="C27" s="68" t="s">
        <v>1180</v>
      </c>
      <c r="D27" s="68" t="s">
        <v>1110</v>
      </c>
      <c r="E27" s="70" t="s">
        <v>709</v>
      </c>
      <c r="F27" s="99">
        <v>0.1954</v>
      </c>
      <c r="G27" s="41" t="s">
        <v>603</v>
      </c>
      <c r="H27" s="98" t="s">
        <v>149</v>
      </c>
      <c r="I27" s="35" t="s">
        <v>426</v>
      </c>
    </row>
    <row r="28" spans="2:9" s="38" customFormat="1" ht="53.25" customHeight="1">
      <c r="B28" s="39">
        <f t="shared" si="0"/>
        <v>19</v>
      </c>
      <c r="C28" s="68" t="s">
        <v>641</v>
      </c>
      <c r="D28" s="68" t="s">
        <v>643</v>
      </c>
      <c r="E28" s="68" t="s">
        <v>642</v>
      </c>
      <c r="F28" s="40">
        <v>62</v>
      </c>
      <c r="G28" s="41" t="s">
        <v>699</v>
      </c>
      <c r="H28" s="41" t="s">
        <v>872</v>
      </c>
      <c r="I28" s="41" t="s">
        <v>241</v>
      </c>
    </row>
    <row r="29" spans="2:9" s="38" customFormat="1" ht="53.25" customHeight="1">
      <c r="B29" s="39">
        <f t="shared" si="0"/>
        <v>20</v>
      </c>
      <c r="C29" s="68" t="s">
        <v>1010</v>
      </c>
      <c r="D29" s="68" t="s">
        <v>141</v>
      </c>
      <c r="E29" s="68" t="s">
        <v>140</v>
      </c>
      <c r="F29" s="40">
        <v>0.29153</v>
      </c>
      <c r="G29" s="42" t="s">
        <v>603</v>
      </c>
      <c r="H29" s="42" t="s">
        <v>150</v>
      </c>
      <c r="I29" s="42" t="s">
        <v>426</v>
      </c>
    </row>
    <row r="30" spans="2:9" s="38" customFormat="1" ht="53.25" customHeight="1">
      <c r="B30" s="39">
        <f t="shared" si="0"/>
        <v>21</v>
      </c>
      <c r="C30" s="68" t="s">
        <v>129</v>
      </c>
      <c r="D30" s="68" t="s">
        <v>817</v>
      </c>
      <c r="E30" s="68" t="s">
        <v>818</v>
      </c>
      <c r="F30" s="40">
        <v>31.9319</v>
      </c>
      <c r="G30" s="35" t="s">
        <v>548</v>
      </c>
      <c r="H30" s="35" t="s">
        <v>325</v>
      </c>
      <c r="I30" s="35" t="s">
        <v>425</v>
      </c>
    </row>
    <row r="31" spans="2:9" s="38" customFormat="1" ht="53.25" customHeight="1">
      <c r="B31" s="39">
        <f t="shared" si="0"/>
        <v>22</v>
      </c>
      <c r="C31" s="68" t="s">
        <v>73</v>
      </c>
      <c r="D31" s="68" t="s">
        <v>894</v>
      </c>
      <c r="E31" s="68" t="s">
        <v>110</v>
      </c>
      <c r="F31" s="40">
        <v>11.7</v>
      </c>
      <c r="G31" s="35" t="s">
        <v>605</v>
      </c>
      <c r="H31" s="35" t="s">
        <v>653</v>
      </c>
      <c r="I31" s="35" t="s">
        <v>244</v>
      </c>
    </row>
    <row r="32" spans="2:9" s="38" customFormat="1" ht="53.25" customHeight="1">
      <c r="B32" s="39">
        <f t="shared" si="0"/>
        <v>23</v>
      </c>
      <c r="C32" s="68" t="s">
        <v>295</v>
      </c>
      <c r="D32" s="68" t="s">
        <v>1176</v>
      </c>
      <c r="E32" s="68" t="s">
        <v>296</v>
      </c>
      <c r="F32" s="40">
        <v>10</v>
      </c>
      <c r="G32" s="35" t="s">
        <v>604</v>
      </c>
      <c r="H32" s="35" t="s">
        <v>481</v>
      </c>
      <c r="I32" s="35" t="s">
        <v>241</v>
      </c>
    </row>
    <row r="33" spans="2:9" s="38" customFormat="1" ht="53.25" customHeight="1">
      <c r="B33" s="39">
        <f t="shared" si="0"/>
        <v>24</v>
      </c>
      <c r="C33" s="68" t="s">
        <v>1116</v>
      </c>
      <c r="D33" s="68" t="s">
        <v>963</v>
      </c>
      <c r="E33" s="68" t="s">
        <v>964</v>
      </c>
      <c r="F33" s="40">
        <v>0.1712</v>
      </c>
      <c r="G33" s="41" t="s">
        <v>603</v>
      </c>
      <c r="H33" s="41" t="s">
        <v>4</v>
      </c>
      <c r="I33" s="41" t="s">
        <v>426</v>
      </c>
    </row>
    <row r="34" spans="2:9" s="38" customFormat="1" ht="53.25" customHeight="1">
      <c r="B34" s="39">
        <f t="shared" si="0"/>
        <v>25</v>
      </c>
      <c r="C34" s="68" t="s">
        <v>1088</v>
      </c>
      <c r="D34" s="68" t="s">
        <v>908</v>
      </c>
      <c r="E34" s="68" t="s">
        <v>907</v>
      </c>
      <c r="F34" s="40">
        <v>0.15195</v>
      </c>
      <c r="G34" s="41" t="s">
        <v>603</v>
      </c>
      <c r="H34" s="41" t="s">
        <v>150</v>
      </c>
      <c r="I34" s="41" t="s">
        <v>426</v>
      </c>
    </row>
    <row r="35" spans="2:9" s="38" customFormat="1" ht="53.25" customHeight="1">
      <c r="B35" s="39">
        <f t="shared" si="0"/>
        <v>26</v>
      </c>
      <c r="C35" s="73" t="s">
        <v>330</v>
      </c>
      <c r="D35" s="68" t="s">
        <v>366</v>
      </c>
      <c r="E35" s="68" t="s">
        <v>331</v>
      </c>
      <c r="F35" s="44">
        <v>5.6</v>
      </c>
      <c r="G35" s="35" t="s">
        <v>698</v>
      </c>
      <c r="H35" s="41" t="s">
        <v>6</v>
      </c>
      <c r="I35" s="35" t="s">
        <v>241</v>
      </c>
    </row>
    <row r="36" spans="2:9" s="38" customFormat="1" ht="53.25" customHeight="1">
      <c r="B36" s="39">
        <f t="shared" si="0"/>
        <v>27</v>
      </c>
      <c r="C36" s="68" t="s">
        <v>1133</v>
      </c>
      <c r="D36" s="68" t="s">
        <v>957</v>
      </c>
      <c r="E36" s="68" t="s">
        <v>956</v>
      </c>
      <c r="F36" s="40">
        <v>0.1857</v>
      </c>
      <c r="G36" s="41" t="s">
        <v>701</v>
      </c>
      <c r="H36" s="41" t="s">
        <v>650</v>
      </c>
      <c r="I36" s="41" t="s">
        <v>426</v>
      </c>
    </row>
    <row r="37" spans="2:9" s="38" customFormat="1" ht="53.25" customHeight="1">
      <c r="B37" s="39">
        <f t="shared" si="0"/>
        <v>28</v>
      </c>
      <c r="C37" s="68" t="s">
        <v>621</v>
      </c>
      <c r="D37" s="68" t="s">
        <v>93</v>
      </c>
      <c r="E37" s="68" t="s">
        <v>94</v>
      </c>
      <c r="F37" s="40">
        <v>1.0647</v>
      </c>
      <c r="G37" s="42" t="s">
        <v>697</v>
      </c>
      <c r="H37" s="42" t="s">
        <v>820</v>
      </c>
      <c r="I37" s="42" t="s">
        <v>244</v>
      </c>
    </row>
    <row r="38" spans="1:241" s="38" customFormat="1" ht="53.25" customHeight="1">
      <c r="A38" s="43"/>
      <c r="B38" s="39">
        <f t="shared" si="0"/>
        <v>29</v>
      </c>
      <c r="C38" s="70" t="s">
        <v>301</v>
      </c>
      <c r="D38" s="77" t="s">
        <v>177</v>
      </c>
      <c r="E38" s="68" t="s">
        <v>94</v>
      </c>
      <c r="F38" s="47">
        <v>4.5806</v>
      </c>
      <c r="G38" s="52" t="s">
        <v>697</v>
      </c>
      <c r="H38" s="52" t="s">
        <v>820</v>
      </c>
      <c r="I38" s="52" t="s">
        <v>244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</row>
    <row r="39" spans="2:9" s="38" customFormat="1" ht="53.25" customHeight="1">
      <c r="B39" s="39">
        <f t="shared" si="0"/>
        <v>30</v>
      </c>
      <c r="C39" s="68" t="s">
        <v>784</v>
      </c>
      <c r="D39" s="68" t="s">
        <v>785</v>
      </c>
      <c r="E39" s="68" t="s">
        <v>786</v>
      </c>
      <c r="F39" s="40">
        <v>80.62</v>
      </c>
      <c r="G39" s="35" t="s">
        <v>605</v>
      </c>
      <c r="H39" s="35" t="s">
        <v>821</v>
      </c>
      <c r="I39" s="35" t="s">
        <v>425</v>
      </c>
    </row>
    <row r="40" spans="2:9" s="38" customFormat="1" ht="53.25" customHeight="1">
      <c r="B40" s="39">
        <f t="shared" si="0"/>
        <v>31</v>
      </c>
      <c r="C40" s="68" t="s">
        <v>1089</v>
      </c>
      <c r="D40" s="68" t="s">
        <v>937</v>
      </c>
      <c r="E40" s="68" t="s">
        <v>938</v>
      </c>
      <c r="F40" s="40">
        <v>0.2381</v>
      </c>
      <c r="G40" s="35" t="s">
        <v>603</v>
      </c>
      <c r="H40" s="41" t="s">
        <v>873</v>
      </c>
      <c r="I40" s="35" t="s">
        <v>426</v>
      </c>
    </row>
    <row r="41" spans="2:9" s="38" customFormat="1" ht="53.25" customHeight="1">
      <c r="B41" s="39">
        <f t="shared" si="0"/>
        <v>32</v>
      </c>
      <c r="C41" s="68" t="s">
        <v>528</v>
      </c>
      <c r="D41" s="68" t="s">
        <v>683</v>
      </c>
      <c r="E41" s="68" t="s">
        <v>64</v>
      </c>
      <c r="F41" s="40">
        <v>53.8138</v>
      </c>
      <c r="G41" s="35" t="s">
        <v>605</v>
      </c>
      <c r="H41" s="35" t="s">
        <v>148</v>
      </c>
      <c r="I41" s="35" t="s">
        <v>425</v>
      </c>
    </row>
    <row r="42" spans="2:9" s="38" customFormat="1" ht="53.25" customHeight="1">
      <c r="B42" s="39">
        <f t="shared" si="0"/>
        <v>33</v>
      </c>
      <c r="C42" s="68" t="s">
        <v>475</v>
      </c>
      <c r="D42" s="68" t="s">
        <v>682</v>
      </c>
      <c r="E42" s="68" t="s">
        <v>674</v>
      </c>
      <c r="F42" s="40">
        <v>1.1486</v>
      </c>
      <c r="G42" s="35" t="s">
        <v>701</v>
      </c>
      <c r="H42" s="35" t="s">
        <v>394</v>
      </c>
      <c r="I42" s="35" t="s">
        <v>244</v>
      </c>
    </row>
    <row r="43" spans="1:241" s="43" customFormat="1" ht="53.25" customHeight="1">
      <c r="A43" s="38"/>
      <c r="B43" s="39">
        <f aca="true" t="shared" si="1" ref="B43:B74">B42+1</f>
        <v>34</v>
      </c>
      <c r="C43" s="68" t="s">
        <v>1062</v>
      </c>
      <c r="D43" s="68" t="s">
        <v>496</v>
      </c>
      <c r="E43" s="68" t="s">
        <v>497</v>
      </c>
      <c r="F43" s="40">
        <v>0.23</v>
      </c>
      <c r="G43" s="35" t="s">
        <v>697</v>
      </c>
      <c r="H43" s="35" t="s">
        <v>656</v>
      </c>
      <c r="I43" s="35" t="s">
        <v>426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</row>
    <row r="44" spans="1:241" s="38" customFormat="1" ht="53.25" customHeight="1">
      <c r="A44" s="43"/>
      <c r="B44" s="39">
        <f t="shared" si="1"/>
        <v>35</v>
      </c>
      <c r="C44" s="68" t="s">
        <v>1063</v>
      </c>
      <c r="D44" s="77" t="s">
        <v>210</v>
      </c>
      <c r="E44" s="68" t="s">
        <v>211</v>
      </c>
      <c r="F44" s="47">
        <v>0.3183</v>
      </c>
      <c r="G44" s="52" t="s">
        <v>697</v>
      </c>
      <c r="H44" s="35" t="s">
        <v>656</v>
      </c>
      <c r="I44" s="52" t="s">
        <v>426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</row>
    <row r="45" spans="1:241" s="38" customFormat="1" ht="53.25" customHeight="1">
      <c r="A45" s="43"/>
      <c r="B45" s="39">
        <f t="shared" si="1"/>
        <v>36</v>
      </c>
      <c r="C45" s="68" t="s">
        <v>1065</v>
      </c>
      <c r="D45" s="68" t="s">
        <v>447</v>
      </c>
      <c r="E45" s="68" t="s">
        <v>221</v>
      </c>
      <c r="F45" s="40">
        <v>0.6837</v>
      </c>
      <c r="G45" s="35" t="s">
        <v>116</v>
      </c>
      <c r="H45" s="35" t="s">
        <v>652</v>
      </c>
      <c r="I45" s="35" t="s">
        <v>426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</row>
    <row r="46" spans="2:9" s="38" customFormat="1" ht="53.25" customHeight="1">
      <c r="B46" s="39">
        <f t="shared" si="1"/>
        <v>37</v>
      </c>
      <c r="C46" s="72" t="s">
        <v>1134</v>
      </c>
      <c r="D46" s="72" t="s">
        <v>588</v>
      </c>
      <c r="E46" s="72" t="s">
        <v>589</v>
      </c>
      <c r="F46" s="44">
        <v>5.9568</v>
      </c>
      <c r="G46" s="42" t="s">
        <v>697</v>
      </c>
      <c r="H46" s="42" t="s">
        <v>656</v>
      </c>
      <c r="I46" s="35" t="s">
        <v>426</v>
      </c>
    </row>
    <row r="47" spans="1:241" s="26" customFormat="1" ht="53.25" customHeight="1">
      <c r="A47" s="24"/>
      <c r="B47" s="39">
        <f t="shared" si="1"/>
        <v>38</v>
      </c>
      <c r="C47" s="102" t="s">
        <v>60</v>
      </c>
      <c r="D47" s="87" t="s">
        <v>61</v>
      </c>
      <c r="E47" s="87" t="s">
        <v>62</v>
      </c>
      <c r="F47" s="59">
        <v>30</v>
      </c>
      <c r="G47" s="105" t="s">
        <v>698</v>
      </c>
      <c r="H47" s="105" t="s">
        <v>324</v>
      </c>
      <c r="I47" s="35" t="s">
        <v>425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</row>
    <row r="48" spans="2:9" s="38" customFormat="1" ht="53.25" customHeight="1">
      <c r="B48" s="39">
        <f t="shared" si="1"/>
        <v>39</v>
      </c>
      <c r="C48" s="68" t="s">
        <v>1113</v>
      </c>
      <c r="D48" s="68" t="s">
        <v>1108</v>
      </c>
      <c r="E48" s="68" t="s">
        <v>232</v>
      </c>
      <c r="F48" s="40">
        <v>1.681797</v>
      </c>
      <c r="G48" s="41" t="s">
        <v>603</v>
      </c>
      <c r="H48" s="41" t="s">
        <v>151</v>
      </c>
      <c r="I48" s="41" t="s">
        <v>426</v>
      </c>
    </row>
    <row r="49" spans="1:241" s="43" customFormat="1" ht="53.25" customHeight="1">
      <c r="A49" s="38"/>
      <c r="B49" s="39">
        <f t="shared" si="1"/>
        <v>40</v>
      </c>
      <c r="C49" s="68" t="s">
        <v>1181</v>
      </c>
      <c r="D49" s="68" t="s">
        <v>905</v>
      </c>
      <c r="E49" s="68" t="s">
        <v>757</v>
      </c>
      <c r="F49" s="40">
        <v>0.4211</v>
      </c>
      <c r="G49" s="41" t="s">
        <v>697</v>
      </c>
      <c r="H49" s="35" t="s">
        <v>656</v>
      </c>
      <c r="I49" s="41" t="s">
        <v>426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</row>
    <row r="50" spans="2:9" s="38" customFormat="1" ht="53.25" customHeight="1">
      <c r="B50" s="39">
        <f t="shared" si="1"/>
        <v>41</v>
      </c>
      <c r="C50" s="68" t="s">
        <v>1139</v>
      </c>
      <c r="D50" s="68" t="s">
        <v>1137</v>
      </c>
      <c r="E50" s="70" t="s">
        <v>1138</v>
      </c>
      <c r="F50" s="100">
        <v>0.1353</v>
      </c>
      <c r="G50" s="41" t="s">
        <v>604</v>
      </c>
      <c r="H50" s="41" t="s">
        <v>851</v>
      </c>
      <c r="I50" s="41" t="s">
        <v>426</v>
      </c>
    </row>
    <row r="51" spans="2:9" s="38" customFormat="1" ht="60.75" customHeight="1">
      <c r="B51" s="39">
        <f t="shared" si="1"/>
        <v>42</v>
      </c>
      <c r="C51" s="68" t="s">
        <v>1112</v>
      </c>
      <c r="D51" s="68" t="s">
        <v>943</v>
      </c>
      <c r="E51" s="68" t="s">
        <v>942</v>
      </c>
      <c r="F51" s="47">
        <v>0.1192</v>
      </c>
      <c r="G51" s="35" t="s">
        <v>697</v>
      </c>
      <c r="H51" s="35" t="s">
        <v>656</v>
      </c>
      <c r="I51" s="35" t="s">
        <v>426</v>
      </c>
    </row>
    <row r="52" spans="2:213" s="38" customFormat="1" ht="60.75" customHeight="1">
      <c r="B52" s="39">
        <f t="shared" si="1"/>
        <v>43</v>
      </c>
      <c r="C52" s="68" t="s">
        <v>1021</v>
      </c>
      <c r="D52" s="68" t="s">
        <v>758</v>
      </c>
      <c r="E52" s="70" t="s">
        <v>727</v>
      </c>
      <c r="F52" s="40">
        <v>0.2247</v>
      </c>
      <c r="G52" s="35" t="s">
        <v>697</v>
      </c>
      <c r="H52" s="35" t="s">
        <v>656</v>
      </c>
      <c r="I52" s="42" t="s">
        <v>426</v>
      </c>
      <c r="HA52" s="43"/>
      <c r="HB52" s="43"/>
      <c r="HC52" s="43"/>
      <c r="HD52" s="43"/>
      <c r="HE52" s="43"/>
    </row>
    <row r="53" spans="2:9" s="38" customFormat="1" ht="60.75" customHeight="1">
      <c r="B53" s="39">
        <f t="shared" si="1"/>
        <v>44</v>
      </c>
      <c r="C53" s="79" t="s">
        <v>919</v>
      </c>
      <c r="D53" s="68" t="s">
        <v>845</v>
      </c>
      <c r="E53" s="68" t="s">
        <v>846</v>
      </c>
      <c r="F53" s="40">
        <v>0.2578</v>
      </c>
      <c r="G53" s="35" t="s">
        <v>697</v>
      </c>
      <c r="H53" s="42" t="s">
        <v>656</v>
      </c>
      <c r="I53" s="35" t="s">
        <v>426</v>
      </c>
    </row>
    <row r="54" spans="2:9" s="38" customFormat="1" ht="60.75" customHeight="1">
      <c r="B54" s="39">
        <f t="shared" si="1"/>
        <v>45</v>
      </c>
      <c r="C54" s="79" t="s">
        <v>920</v>
      </c>
      <c r="D54" s="68" t="s">
        <v>845</v>
      </c>
      <c r="E54" s="68" t="s">
        <v>846</v>
      </c>
      <c r="F54" s="40">
        <v>0.2362</v>
      </c>
      <c r="G54" s="35" t="s">
        <v>697</v>
      </c>
      <c r="H54" s="42" t="s">
        <v>656</v>
      </c>
      <c r="I54" s="42" t="s">
        <v>426</v>
      </c>
    </row>
    <row r="55" spans="2:9" s="38" customFormat="1" ht="53.25" customHeight="1">
      <c r="B55" s="39">
        <f t="shared" si="1"/>
        <v>46</v>
      </c>
      <c r="C55" s="79" t="s">
        <v>921</v>
      </c>
      <c r="D55" s="68" t="s">
        <v>845</v>
      </c>
      <c r="E55" s="68" t="s">
        <v>846</v>
      </c>
      <c r="F55" s="40">
        <v>0.2363</v>
      </c>
      <c r="G55" s="35" t="s">
        <v>697</v>
      </c>
      <c r="H55" s="42" t="s">
        <v>656</v>
      </c>
      <c r="I55" s="42" t="s">
        <v>426</v>
      </c>
    </row>
    <row r="56" spans="2:9" s="38" customFormat="1" ht="53.25" customHeight="1">
      <c r="B56" s="39">
        <f t="shared" si="1"/>
        <v>47</v>
      </c>
      <c r="C56" s="68" t="s">
        <v>294</v>
      </c>
      <c r="D56" s="68" t="s">
        <v>890</v>
      </c>
      <c r="E56" s="68" t="s">
        <v>486</v>
      </c>
      <c r="F56" s="40">
        <v>63.9269</v>
      </c>
      <c r="G56" s="35" t="s">
        <v>696</v>
      </c>
      <c r="H56" s="35" t="s">
        <v>554</v>
      </c>
      <c r="I56" s="35" t="s">
        <v>425</v>
      </c>
    </row>
    <row r="57" spans="2:9" s="38" customFormat="1" ht="53.25" customHeight="1">
      <c r="B57" s="39">
        <f t="shared" si="1"/>
        <v>48</v>
      </c>
      <c r="C57" s="68" t="s">
        <v>299</v>
      </c>
      <c r="D57" s="68" t="s">
        <v>1177</v>
      </c>
      <c r="E57" s="68" t="s">
        <v>711</v>
      </c>
      <c r="F57" s="40">
        <v>54.4739</v>
      </c>
      <c r="G57" s="35" t="s">
        <v>604</v>
      </c>
      <c r="H57" s="35" t="s">
        <v>851</v>
      </c>
      <c r="I57" s="42" t="s">
        <v>244</v>
      </c>
    </row>
    <row r="58" spans="2:9" s="38" customFormat="1" ht="53.25" customHeight="1">
      <c r="B58" s="39">
        <f t="shared" si="1"/>
        <v>49</v>
      </c>
      <c r="C58" s="68" t="s">
        <v>1024</v>
      </c>
      <c r="D58" s="68" t="s">
        <v>591</v>
      </c>
      <c r="E58" s="68" t="s">
        <v>590</v>
      </c>
      <c r="F58" s="51">
        <v>0.2014</v>
      </c>
      <c r="G58" s="92" t="s">
        <v>697</v>
      </c>
      <c r="H58" s="35" t="s">
        <v>656</v>
      </c>
      <c r="I58" s="42" t="s">
        <v>426</v>
      </c>
    </row>
    <row r="59" spans="2:9" s="38" customFormat="1" ht="53.25" customHeight="1">
      <c r="B59" s="39">
        <f t="shared" si="1"/>
        <v>50</v>
      </c>
      <c r="C59" s="68" t="s">
        <v>1121</v>
      </c>
      <c r="D59" s="68" t="s">
        <v>941</v>
      </c>
      <c r="E59" s="68" t="s">
        <v>950</v>
      </c>
      <c r="F59" s="47">
        <v>6.0552</v>
      </c>
      <c r="G59" s="35" t="s">
        <v>549</v>
      </c>
      <c r="H59" s="35" t="s">
        <v>965</v>
      </c>
      <c r="I59" s="35" t="s">
        <v>744</v>
      </c>
    </row>
    <row r="60" spans="2:9" s="38" customFormat="1" ht="53.25" customHeight="1">
      <c r="B60" s="39">
        <f t="shared" si="1"/>
        <v>51</v>
      </c>
      <c r="C60" s="68" t="s">
        <v>385</v>
      </c>
      <c r="D60" s="68" t="s">
        <v>387</v>
      </c>
      <c r="E60" s="68" t="s">
        <v>386</v>
      </c>
      <c r="F60" s="40">
        <v>13.8935</v>
      </c>
      <c r="G60" s="35" t="s">
        <v>605</v>
      </c>
      <c r="H60" s="35" t="s">
        <v>821</v>
      </c>
      <c r="I60" s="35" t="s">
        <v>241</v>
      </c>
    </row>
    <row r="61" spans="2:9" s="38" customFormat="1" ht="53.25" customHeight="1">
      <c r="B61" s="39">
        <f t="shared" si="1"/>
        <v>52</v>
      </c>
      <c r="C61" s="68" t="s">
        <v>1182</v>
      </c>
      <c r="D61" s="68" t="s">
        <v>925</v>
      </c>
      <c r="E61" s="68" t="s">
        <v>926</v>
      </c>
      <c r="F61" s="40">
        <v>3.0259</v>
      </c>
      <c r="G61" s="41" t="s">
        <v>697</v>
      </c>
      <c r="H61" s="41" t="s">
        <v>656</v>
      </c>
      <c r="I61" s="41" t="s">
        <v>426</v>
      </c>
    </row>
    <row r="62" spans="2:9" s="38" customFormat="1" ht="53.25" customHeight="1">
      <c r="B62" s="39">
        <f t="shared" si="1"/>
        <v>53</v>
      </c>
      <c r="C62" s="68" t="s">
        <v>401</v>
      </c>
      <c r="D62" s="68" t="s">
        <v>402</v>
      </c>
      <c r="E62" s="68" t="s">
        <v>415</v>
      </c>
      <c r="F62" s="40">
        <v>133.2574</v>
      </c>
      <c r="G62" s="35" t="s">
        <v>852</v>
      </c>
      <c r="H62" s="35" t="s">
        <v>689</v>
      </c>
      <c r="I62" s="35" t="s">
        <v>425</v>
      </c>
    </row>
    <row r="63" spans="2:9" s="38" customFormat="1" ht="53.25" customHeight="1">
      <c r="B63" s="39">
        <f t="shared" si="1"/>
        <v>54</v>
      </c>
      <c r="C63" s="68" t="s">
        <v>433</v>
      </c>
      <c r="D63" s="68" t="s">
        <v>405</v>
      </c>
      <c r="E63" s="68" t="s">
        <v>406</v>
      </c>
      <c r="F63" s="40">
        <v>33.1318</v>
      </c>
      <c r="G63" s="35" t="s">
        <v>698</v>
      </c>
      <c r="H63" s="35" t="s">
        <v>6</v>
      </c>
      <c r="I63" s="35" t="s">
        <v>425</v>
      </c>
    </row>
    <row r="64" spans="2:9" s="38" customFormat="1" ht="53.25" customHeight="1">
      <c r="B64" s="39">
        <f t="shared" si="1"/>
        <v>55</v>
      </c>
      <c r="C64" s="68" t="s">
        <v>932</v>
      </c>
      <c r="D64" s="68" t="s">
        <v>933</v>
      </c>
      <c r="E64" s="68" t="s">
        <v>934</v>
      </c>
      <c r="F64" s="40">
        <v>22.2643</v>
      </c>
      <c r="G64" s="35" t="s">
        <v>548</v>
      </c>
      <c r="H64" s="41" t="s">
        <v>325</v>
      </c>
      <c r="I64" s="35" t="s">
        <v>244</v>
      </c>
    </row>
    <row r="65" spans="2:10" s="38" customFormat="1" ht="53.25" customHeight="1">
      <c r="B65" s="39">
        <f t="shared" si="1"/>
        <v>56</v>
      </c>
      <c r="C65" s="68" t="s">
        <v>1067</v>
      </c>
      <c r="D65" s="77" t="s">
        <v>24</v>
      </c>
      <c r="E65" s="68" t="s">
        <v>25</v>
      </c>
      <c r="F65" s="47">
        <v>0.0925</v>
      </c>
      <c r="G65" s="35" t="s">
        <v>603</v>
      </c>
      <c r="H65" s="35" t="s">
        <v>151</v>
      </c>
      <c r="I65" s="35" t="s">
        <v>426</v>
      </c>
      <c r="J65" s="46"/>
    </row>
    <row r="66" spans="2:9" s="38" customFormat="1" ht="53.25" customHeight="1">
      <c r="B66" s="39">
        <f t="shared" si="1"/>
        <v>57</v>
      </c>
      <c r="C66" s="68" t="s">
        <v>923</v>
      </c>
      <c r="D66" s="68" t="s">
        <v>198</v>
      </c>
      <c r="E66" s="68" t="s">
        <v>199</v>
      </c>
      <c r="F66" s="40">
        <v>0.4292</v>
      </c>
      <c r="G66" s="35" t="s">
        <v>116</v>
      </c>
      <c r="H66" s="41" t="s">
        <v>652</v>
      </c>
      <c r="I66" s="35" t="s">
        <v>426</v>
      </c>
    </row>
    <row r="67" spans="2:10" s="38" customFormat="1" ht="53.25" customHeight="1">
      <c r="B67" s="39">
        <f t="shared" si="1"/>
        <v>58</v>
      </c>
      <c r="C67" s="68" t="s">
        <v>924</v>
      </c>
      <c r="D67" s="77" t="s">
        <v>646</v>
      </c>
      <c r="E67" s="68" t="s">
        <v>178</v>
      </c>
      <c r="F67" s="47">
        <v>0.5824</v>
      </c>
      <c r="G67" s="35" t="s">
        <v>604</v>
      </c>
      <c r="H67" s="52" t="s">
        <v>807</v>
      </c>
      <c r="I67" s="52" t="s">
        <v>426</v>
      </c>
      <c r="J67" s="46"/>
    </row>
    <row r="68" spans="2:9" s="38" customFormat="1" ht="53.25" customHeight="1">
      <c r="B68" s="39">
        <f t="shared" si="1"/>
        <v>59</v>
      </c>
      <c r="C68" s="68" t="s">
        <v>476</v>
      </c>
      <c r="D68" s="68" t="s">
        <v>469</v>
      </c>
      <c r="E68" s="68" t="s">
        <v>273</v>
      </c>
      <c r="F68" s="40">
        <v>2.8596</v>
      </c>
      <c r="G68" s="41" t="s">
        <v>700</v>
      </c>
      <c r="H68" s="35" t="s">
        <v>3</v>
      </c>
      <c r="I68" s="35" t="s">
        <v>244</v>
      </c>
    </row>
    <row r="69" spans="2:9" s="38" customFormat="1" ht="53.25" customHeight="1">
      <c r="B69" s="39">
        <f t="shared" si="1"/>
        <v>60</v>
      </c>
      <c r="C69" s="68" t="s">
        <v>1069</v>
      </c>
      <c r="D69" s="68" t="s">
        <v>427</v>
      </c>
      <c r="E69" s="68" t="s">
        <v>874</v>
      </c>
      <c r="F69" s="40">
        <v>0.341</v>
      </c>
      <c r="G69" s="35" t="s">
        <v>603</v>
      </c>
      <c r="H69" s="35" t="s">
        <v>150</v>
      </c>
      <c r="I69" s="35" t="s">
        <v>426</v>
      </c>
    </row>
    <row r="70" spans="2:9" s="38" customFormat="1" ht="53.25" customHeight="1">
      <c r="B70" s="39">
        <f t="shared" si="1"/>
        <v>61</v>
      </c>
      <c r="C70" s="68" t="s">
        <v>1068</v>
      </c>
      <c r="D70" s="77" t="s">
        <v>212</v>
      </c>
      <c r="E70" s="68" t="s">
        <v>213</v>
      </c>
      <c r="F70" s="47">
        <v>0.174</v>
      </c>
      <c r="G70" s="52" t="s">
        <v>697</v>
      </c>
      <c r="H70" s="35" t="s">
        <v>656</v>
      </c>
      <c r="I70" s="35" t="s">
        <v>426</v>
      </c>
    </row>
    <row r="71" spans="2:9" s="38" customFormat="1" ht="75" customHeight="1">
      <c r="B71" s="39">
        <f t="shared" si="1"/>
        <v>62</v>
      </c>
      <c r="C71" s="73" t="s">
        <v>1070</v>
      </c>
      <c r="D71" s="68" t="s">
        <v>669</v>
      </c>
      <c r="E71" s="68" t="s">
        <v>668</v>
      </c>
      <c r="F71" s="40">
        <v>1.9833</v>
      </c>
      <c r="G71" s="35" t="s">
        <v>701</v>
      </c>
      <c r="H71" s="35" t="s">
        <v>741</v>
      </c>
      <c r="I71" s="35" t="s">
        <v>426</v>
      </c>
    </row>
    <row r="72" spans="2:9" s="38" customFormat="1" ht="53.25" customHeight="1">
      <c r="B72" s="39">
        <f t="shared" si="1"/>
        <v>63</v>
      </c>
      <c r="C72" s="68" t="s">
        <v>1071</v>
      </c>
      <c r="D72" s="84" t="s">
        <v>535</v>
      </c>
      <c r="E72" s="85" t="s">
        <v>84</v>
      </c>
      <c r="F72" s="40">
        <v>5.1958</v>
      </c>
      <c r="G72" s="93" t="s">
        <v>603</v>
      </c>
      <c r="H72" s="93" t="s">
        <v>655</v>
      </c>
      <c r="I72" s="93" t="s">
        <v>426</v>
      </c>
    </row>
    <row r="73" spans="2:9" s="38" customFormat="1" ht="53.25" customHeight="1">
      <c r="B73" s="39">
        <f t="shared" si="1"/>
        <v>64</v>
      </c>
      <c r="C73" s="68" t="s">
        <v>265</v>
      </c>
      <c r="D73" s="68" t="s">
        <v>777</v>
      </c>
      <c r="E73" s="68" t="s">
        <v>778</v>
      </c>
      <c r="F73" s="40">
        <v>1.5279</v>
      </c>
      <c r="G73" s="41" t="s">
        <v>603</v>
      </c>
      <c r="H73" s="41" t="s">
        <v>5</v>
      </c>
      <c r="I73" s="35" t="s">
        <v>244</v>
      </c>
    </row>
    <row r="74" spans="2:10" s="38" customFormat="1" ht="53.25" customHeight="1">
      <c r="B74" s="39">
        <f t="shared" si="1"/>
        <v>65</v>
      </c>
      <c r="C74" s="68" t="s">
        <v>75</v>
      </c>
      <c r="D74" s="68" t="s">
        <v>77</v>
      </c>
      <c r="E74" s="68" t="s">
        <v>76</v>
      </c>
      <c r="F74" s="40">
        <v>10.0009</v>
      </c>
      <c r="G74" s="35" t="s">
        <v>698</v>
      </c>
      <c r="H74" s="35" t="s">
        <v>822</v>
      </c>
      <c r="I74" s="35" t="s">
        <v>244</v>
      </c>
      <c r="J74" s="46"/>
    </row>
    <row r="75" spans="2:9" s="38" customFormat="1" ht="53.25" customHeight="1">
      <c r="B75" s="39">
        <f aca="true" t="shared" si="2" ref="B75:B106">B74+1</f>
        <v>66</v>
      </c>
      <c r="C75" s="68" t="s">
        <v>104</v>
      </c>
      <c r="D75" s="68" t="s">
        <v>105</v>
      </c>
      <c r="E75" s="68" t="s">
        <v>124</v>
      </c>
      <c r="F75" s="40">
        <v>62.0689</v>
      </c>
      <c r="G75" s="35" t="s">
        <v>52</v>
      </c>
      <c r="H75" s="35" t="s">
        <v>552</v>
      </c>
      <c r="I75" s="35" t="s">
        <v>425</v>
      </c>
    </row>
    <row r="76" spans="2:9" s="38" customFormat="1" ht="53.25" customHeight="1">
      <c r="B76" s="39">
        <f t="shared" si="2"/>
        <v>67</v>
      </c>
      <c r="C76" s="68" t="s">
        <v>333</v>
      </c>
      <c r="D76" s="68" t="s">
        <v>334</v>
      </c>
      <c r="E76" s="68" t="s">
        <v>335</v>
      </c>
      <c r="F76" s="40">
        <v>20</v>
      </c>
      <c r="G76" s="35" t="s">
        <v>604</v>
      </c>
      <c r="H76" s="35" t="s">
        <v>259</v>
      </c>
      <c r="I76" s="35" t="s">
        <v>744</v>
      </c>
    </row>
    <row r="77" spans="2:9" s="38" customFormat="1" ht="53.25" customHeight="1">
      <c r="B77" s="39">
        <f t="shared" si="2"/>
        <v>68</v>
      </c>
      <c r="C77" s="68" t="s">
        <v>761</v>
      </c>
      <c r="D77" s="68" t="s">
        <v>234</v>
      </c>
      <c r="E77" s="68" t="s">
        <v>235</v>
      </c>
      <c r="F77" s="40">
        <v>4.27555</v>
      </c>
      <c r="G77" s="35" t="s">
        <v>603</v>
      </c>
      <c r="H77" s="35" t="s">
        <v>150</v>
      </c>
      <c r="I77" s="42" t="s">
        <v>244</v>
      </c>
    </row>
    <row r="78" spans="1:241" s="38" customFormat="1" ht="53.25" customHeight="1">
      <c r="A78" s="43"/>
      <c r="B78" s="39">
        <f t="shared" si="2"/>
        <v>69</v>
      </c>
      <c r="C78" s="68" t="s">
        <v>762</v>
      </c>
      <c r="D78" s="68" t="s">
        <v>895</v>
      </c>
      <c r="E78" s="68" t="s">
        <v>666</v>
      </c>
      <c r="F78" s="40">
        <v>4.8035</v>
      </c>
      <c r="G78" s="42" t="s">
        <v>605</v>
      </c>
      <c r="H78" s="42" t="s">
        <v>653</v>
      </c>
      <c r="I78" s="42" t="s">
        <v>244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</row>
    <row r="79" spans="2:9" s="38" customFormat="1" ht="53.25" customHeight="1">
      <c r="B79" s="39">
        <f t="shared" si="2"/>
        <v>70</v>
      </c>
      <c r="C79" s="78" t="s">
        <v>918</v>
      </c>
      <c r="D79" s="68" t="s">
        <v>121</v>
      </c>
      <c r="E79" s="68" t="s">
        <v>122</v>
      </c>
      <c r="F79" s="40">
        <v>0.8052</v>
      </c>
      <c r="G79" s="35" t="s">
        <v>116</v>
      </c>
      <c r="H79" s="35" t="s">
        <v>652</v>
      </c>
      <c r="I79" s="35" t="s">
        <v>426</v>
      </c>
    </row>
    <row r="80" spans="2:9" s="38" customFormat="1" ht="53.25" customHeight="1">
      <c r="B80" s="39">
        <f t="shared" si="2"/>
        <v>71</v>
      </c>
      <c r="C80" s="68" t="s">
        <v>1073</v>
      </c>
      <c r="D80" s="68" t="s">
        <v>754</v>
      </c>
      <c r="E80" s="68" t="s">
        <v>755</v>
      </c>
      <c r="F80" s="40">
        <v>0.03</v>
      </c>
      <c r="G80" s="35" t="s">
        <v>852</v>
      </c>
      <c r="H80" s="35" t="s">
        <v>723</v>
      </c>
      <c r="I80" s="42" t="s">
        <v>426</v>
      </c>
    </row>
    <row r="81" spans="1:241" s="43" customFormat="1" ht="53.25" customHeight="1">
      <c r="A81" s="38"/>
      <c r="B81" s="39">
        <f t="shared" si="2"/>
        <v>72</v>
      </c>
      <c r="C81" s="68" t="s">
        <v>461</v>
      </c>
      <c r="D81" s="68" t="s">
        <v>462</v>
      </c>
      <c r="E81" s="68" t="s">
        <v>306</v>
      </c>
      <c r="F81" s="40">
        <v>63.4843</v>
      </c>
      <c r="G81" s="35" t="s">
        <v>603</v>
      </c>
      <c r="H81" s="35" t="s">
        <v>5</v>
      </c>
      <c r="I81" s="35" t="s">
        <v>425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</row>
    <row r="82" spans="2:9" s="38" customFormat="1" ht="53.25" customHeight="1">
      <c r="B82" s="39">
        <f t="shared" si="2"/>
        <v>73</v>
      </c>
      <c r="C82" s="68" t="s">
        <v>307</v>
      </c>
      <c r="D82" s="68" t="s">
        <v>180</v>
      </c>
      <c r="E82" s="68" t="s">
        <v>181</v>
      </c>
      <c r="F82" s="40">
        <v>106.473</v>
      </c>
      <c r="G82" s="35" t="s">
        <v>52</v>
      </c>
      <c r="H82" s="35" t="s">
        <v>680</v>
      </c>
      <c r="I82" s="35" t="s">
        <v>425</v>
      </c>
    </row>
    <row r="83" spans="2:10" s="38" customFormat="1" ht="53.25" customHeight="1">
      <c r="B83" s="39">
        <f t="shared" si="2"/>
        <v>74</v>
      </c>
      <c r="C83" s="78" t="s">
        <v>1074</v>
      </c>
      <c r="D83" s="68" t="s">
        <v>1178</v>
      </c>
      <c r="E83" s="68" t="s">
        <v>74</v>
      </c>
      <c r="F83" s="40">
        <v>1.2533</v>
      </c>
      <c r="G83" s="35" t="s">
        <v>604</v>
      </c>
      <c r="H83" s="35" t="s">
        <v>259</v>
      </c>
      <c r="I83" s="35" t="s">
        <v>426</v>
      </c>
      <c r="J83" s="46"/>
    </row>
    <row r="84" spans="2:9" s="38" customFormat="1" ht="53.25" customHeight="1">
      <c r="B84" s="39">
        <f t="shared" si="2"/>
        <v>75</v>
      </c>
      <c r="C84" s="68" t="s">
        <v>225</v>
      </c>
      <c r="D84" s="68" t="s">
        <v>226</v>
      </c>
      <c r="E84" s="68" t="s">
        <v>227</v>
      </c>
      <c r="F84" s="40">
        <v>136.971</v>
      </c>
      <c r="G84" s="35" t="s">
        <v>701</v>
      </c>
      <c r="H84" s="35" t="s">
        <v>1</v>
      </c>
      <c r="I84" s="35" t="s">
        <v>425</v>
      </c>
    </row>
    <row r="85" spans="2:9" s="38" customFormat="1" ht="53.25" customHeight="1">
      <c r="B85" s="39">
        <f t="shared" si="2"/>
        <v>76</v>
      </c>
      <c r="C85" s="68" t="s">
        <v>565</v>
      </c>
      <c r="D85" s="68" t="s">
        <v>88</v>
      </c>
      <c r="E85" s="68" t="s">
        <v>89</v>
      </c>
      <c r="F85" s="40">
        <v>41.71</v>
      </c>
      <c r="G85" s="35" t="s">
        <v>697</v>
      </c>
      <c r="H85" s="35" t="s">
        <v>656</v>
      </c>
      <c r="I85" s="35" t="s">
        <v>425</v>
      </c>
    </row>
    <row r="86" spans="2:9" s="38" customFormat="1" ht="53.25" customHeight="1">
      <c r="B86" s="39">
        <f t="shared" si="2"/>
        <v>77</v>
      </c>
      <c r="C86" s="68" t="s">
        <v>281</v>
      </c>
      <c r="D86" s="68" t="s">
        <v>280</v>
      </c>
      <c r="E86" s="77" t="s">
        <v>279</v>
      </c>
      <c r="F86" s="47">
        <v>236.5</v>
      </c>
      <c r="G86" s="35" t="s">
        <v>699</v>
      </c>
      <c r="H86" s="35" t="s">
        <v>556</v>
      </c>
      <c r="I86" s="35" t="s">
        <v>425</v>
      </c>
    </row>
    <row r="87" spans="2:9" s="38" customFormat="1" ht="53.25" customHeight="1">
      <c r="B87" s="39">
        <f t="shared" si="2"/>
        <v>78</v>
      </c>
      <c r="C87" s="68" t="s">
        <v>1075</v>
      </c>
      <c r="D87" s="68" t="s">
        <v>375</v>
      </c>
      <c r="E87" s="68" t="s">
        <v>32</v>
      </c>
      <c r="F87" s="40">
        <v>2</v>
      </c>
      <c r="G87" s="35" t="s">
        <v>603</v>
      </c>
      <c r="H87" s="35" t="s">
        <v>149</v>
      </c>
      <c r="I87" s="35" t="s">
        <v>426</v>
      </c>
    </row>
    <row r="88" spans="2:9" s="38" customFormat="1" ht="53.25" customHeight="1">
      <c r="B88" s="39">
        <f t="shared" si="2"/>
        <v>79</v>
      </c>
      <c r="C88" s="68" t="s">
        <v>1076</v>
      </c>
      <c r="D88" s="68" t="s">
        <v>612</v>
      </c>
      <c r="E88" s="68" t="s">
        <v>613</v>
      </c>
      <c r="F88" s="40">
        <v>2</v>
      </c>
      <c r="G88" s="44" t="s">
        <v>697</v>
      </c>
      <c r="H88" s="35" t="s">
        <v>656</v>
      </c>
      <c r="I88" s="35" t="s">
        <v>426</v>
      </c>
    </row>
    <row r="89" spans="2:9" s="38" customFormat="1" ht="53.25" customHeight="1">
      <c r="B89" s="39">
        <f t="shared" si="2"/>
        <v>80</v>
      </c>
      <c r="C89" s="68" t="s">
        <v>1077</v>
      </c>
      <c r="D89" s="68" t="s">
        <v>904</v>
      </c>
      <c r="E89" s="68" t="s">
        <v>903</v>
      </c>
      <c r="F89" s="40">
        <v>0.4184</v>
      </c>
      <c r="G89" s="41" t="s">
        <v>603</v>
      </c>
      <c r="H89" s="41" t="s">
        <v>149</v>
      </c>
      <c r="I89" s="41" t="s">
        <v>426</v>
      </c>
    </row>
    <row r="90" spans="2:9" s="38" customFormat="1" ht="53.25" customHeight="1">
      <c r="B90" s="39">
        <f t="shared" si="2"/>
        <v>81</v>
      </c>
      <c r="C90" s="68" t="s">
        <v>911</v>
      </c>
      <c r="D90" s="68" t="s">
        <v>910</v>
      </c>
      <c r="E90" s="68" t="s">
        <v>909</v>
      </c>
      <c r="F90" s="40">
        <v>8.0075</v>
      </c>
      <c r="G90" s="41" t="s">
        <v>605</v>
      </c>
      <c r="H90" s="41" t="s">
        <v>653</v>
      </c>
      <c r="I90" s="41" t="s">
        <v>241</v>
      </c>
    </row>
    <row r="91" spans="2:9" s="38" customFormat="1" ht="73.5" customHeight="1">
      <c r="B91" s="39">
        <f t="shared" si="2"/>
        <v>82</v>
      </c>
      <c r="C91" s="68" t="s">
        <v>90</v>
      </c>
      <c r="D91" s="68" t="s">
        <v>91</v>
      </c>
      <c r="E91" s="68" t="s">
        <v>399</v>
      </c>
      <c r="F91" s="40">
        <v>87.433</v>
      </c>
      <c r="G91" s="35" t="s">
        <v>605</v>
      </c>
      <c r="H91" s="35" t="s">
        <v>555</v>
      </c>
      <c r="I91" s="35" t="s">
        <v>425</v>
      </c>
    </row>
    <row r="92" spans="2:13" s="38" customFormat="1" ht="53.25" customHeight="1">
      <c r="B92" s="39">
        <f t="shared" si="2"/>
        <v>83</v>
      </c>
      <c r="C92" s="68" t="s">
        <v>1079</v>
      </c>
      <c r="D92" s="68" t="s">
        <v>297</v>
      </c>
      <c r="E92" s="68" t="s">
        <v>709</v>
      </c>
      <c r="F92" s="40">
        <v>1.0773</v>
      </c>
      <c r="G92" s="42" t="s">
        <v>116</v>
      </c>
      <c r="H92" s="35" t="s">
        <v>298</v>
      </c>
      <c r="I92" s="35" t="s">
        <v>426</v>
      </c>
      <c r="J92" s="35"/>
      <c r="M92" s="48"/>
    </row>
    <row r="93" spans="2:9" s="38" customFormat="1" ht="53.25" customHeight="1">
      <c r="B93" s="39">
        <f t="shared" si="2"/>
        <v>84</v>
      </c>
      <c r="C93" s="96" t="s">
        <v>1098</v>
      </c>
      <c r="D93" s="68" t="s">
        <v>445</v>
      </c>
      <c r="E93" s="68" t="s">
        <v>251</v>
      </c>
      <c r="F93" s="40">
        <v>4.5581</v>
      </c>
      <c r="G93" s="44" t="s">
        <v>605</v>
      </c>
      <c r="H93" s="35" t="s">
        <v>821</v>
      </c>
      <c r="I93" s="35" t="s">
        <v>426</v>
      </c>
    </row>
    <row r="94" spans="2:9" s="38" customFormat="1" ht="53.25" customHeight="1">
      <c r="B94" s="39">
        <f t="shared" si="2"/>
        <v>85</v>
      </c>
      <c r="C94" s="68" t="s">
        <v>1080</v>
      </c>
      <c r="D94" s="77" t="s">
        <v>336</v>
      </c>
      <c r="E94" s="68" t="s">
        <v>251</v>
      </c>
      <c r="F94" s="44">
        <v>3.235</v>
      </c>
      <c r="G94" s="44" t="s">
        <v>604</v>
      </c>
      <c r="H94" s="53" t="s">
        <v>851</v>
      </c>
      <c r="I94" s="52" t="s">
        <v>426</v>
      </c>
    </row>
    <row r="95" spans="1:241" s="38" customFormat="1" ht="53.25" customHeight="1">
      <c r="A95" s="43"/>
      <c r="B95" s="39">
        <f t="shared" si="2"/>
        <v>86</v>
      </c>
      <c r="C95" s="68" t="s">
        <v>1081</v>
      </c>
      <c r="D95" s="68" t="s">
        <v>693</v>
      </c>
      <c r="E95" s="77" t="s">
        <v>709</v>
      </c>
      <c r="F95" s="40">
        <v>0.238324</v>
      </c>
      <c r="G95" s="41" t="s">
        <v>701</v>
      </c>
      <c r="H95" s="41" t="s">
        <v>650</v>
      </c>
      <c r="I95" s="35" t="s">
        <v>426</v>
      </c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</row>
    <row r="96" spans="2:9" s="38" customFormat="1" ht="53.25" customHeight="1">
      <c r="B96" s="39">
        <f t="shared" si="2"/>
        <v>87</v>
      </c>
      <c r="C96" s="68" t="s">
        <v>710</v>
      </c>
      <c r="D96" s="68" t="s">
        <v>770</v>
      </c>
      <c r="E96" s="68" t="s">
        <v>854</v>
      </c>
      <c r="F96" s="40">
        <v>215.9185</v>
      </c>
      <c r="G96" s="35" t="s">
        <v>696</v>
      </c>
      <c r="H96" s="35" t="s">
        <v>554</v>
      </c>
      <c r="I96" s="35" t="s">
        <v>425</v>
      </c>
    </row>
    <row r="97" spans="1:241" s="38" customFormat="1" ht="53.25" customHeight="1">
      <c r="A97" s="43"/>
      <c r="B97" s="39">
        <f t="shared" si="2"/>
        <v>88</v>
      </c>
      <c r="C97" s="70" t="s">
        <v>203</v>
      </c>
      <c r="D97" s="84" t="s">
        <v>204</v>
      </c>
      <c r="E97" s="85" t="s">
        <v>205</v>
      </c>
      <c r="F97" s="47">
        <v>54.2294</v>
      </c>
      <c r="G97" s="91" t="s">
        <v>605</v>
      </c>
      <c r="H97" s="91" t="s">
        <v>821</v>
      </c>
      <c r="I97" s="91" t="s">
        <v>241</v>
      </c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</row>
    <row r="98" spans="1:241" s="43" customFormat="1" ht="53.25" customHeight="1">
      <c r="A98" s="38"/>
      <c r="B98" s="39">
        <f t="shared" si="2"/>
        <v>89</v>
      </c>
      <c r="C98" s="71" t="s">
        <v>56</v>
      </c>
      <c r="D98" s="68" t="s">
        <v>713</v>
      </c>
      <c r="E98" s="68" t="s">
        <v>714</v>
      </c>
      <c r="F98" s="40">
        <v>258.046</v>
      </c>
      <c r="G98" s="35" t="s">
        <v>52</v>
      </c>
      <c r="H98" s="35" t="s">
        <v>553</v>
      </c>
      <c r="I98" s="35" t="s">
        <v>425</v>
      </c>
      <c r="J98" s="24"/>
      <c r="K98" s="101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</row>
    <row r="99" spans="2:10" s="38" customFormat="1" ht="53.25" customHeight="1">
      <c r="B99" s="39">
        <f t="shared" si="2"/>
        <v>90</v>
      </c>
      <c r="C99" s="68" t="s">
        <v>1117</v>
      </c>
      <c r="D99" s="68" t="s">
        <v>44</v>
      </c>
      <c r="E99" s="68" t="s">
        <v>48</v>
      </c>
      <c r="F99" s="40">
        <v>10.32</v>
      </c>
      <c r="G99" s="35" t="s">
        <v>605</v>
      </c>
      <c r="H99" s="35" t="s">
        <v>148</v>
      </c>
      <c r="I99" s="35" t="s">
        <v>426</v>
      </c>
      <c r="J99" s="46"/>
    </row>
    <row r="100" spans="2:9" s="38" customFormat="1" ht="53.25" customHeight="1">
      <c r="B100" s="39">
        <f t="shared" si="2"/>
        <v>91</v>
      </c>
      <c r="C100" s="68" t="s">
        <v>1090</v>
      </c>
      <c r="D100" s="68" t="s">
        <v>906</v>
      </c>
      <c r="E100" s="68" t="s">
        <v>480</v>
      </c>
      <c r="F100" s="40">
        <v>5.4889</v>
      </c>
      <c r="G100" s="41" t="s">
        <v>605</v>
      </c>
      <c r="H100" s="41" t="s">
        <v>821</v>
      </c>
      <c r="I100" s="41" t="s">
        <v>426</v>
      </c>
    </row>
    <row r="101" spans="1:241" s="38" customFormat="1" ht="53.25" customHeight="1">
      <c r="A101" s="43"/>
      <c r="B101" s="39">
        <f t="shared" si="2"/>
        <v>92</v>
      </c>
      <c r="C101" s="68" t="s">
        <v>1082</v>
      </c>
      <c r="D101" s="68" t="s">
        <v>606</v>
      </c>
      <c r="E101" s="68" t="s">
        <v>480</v>
      </c>
      <c r="F101" s="40">
        <v>5.9073</v>
      </c>
      <c r="G101" s="35" t="s">
        <v>116</v>
      </c>
      <c r="H101" s="35" t="s">
        <v>652</v>
      </c>
      <c r="I101" s="35" t="s">
        <v>426</v>
      </c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</row>
    <row r="102" spans="2:9" s="38" customFormat="1" ht="53.25" customHeight="1">
      <c r="B102" s="39">
        <f t="shared" si="2"/>
        <v>93</v>
      </c>
      <c r="C102" s="68" t="s">
        <v>520</v>
      </c>
      <c r="D102" s="68" t="s">
        <v>521</v>
      </c>
      <c r="E102" s="68" t="s">
        <v>522</v>
      </c>
      <c r="F102" s="40">
        <v>195.5431</v>
      </c>
      <c r="G102" s="35" t="s">
        <v>605</v>
      </c>
      <c r="H102" s="35" t="s">
        <v>148</v>
      </c>
      <c r="I102" s="35" t="s">
        <v>425</v>
      </c>
    </row>
    <row r="103" spans="1:241" s="38" customFormat="1" ht="53.25" customHeight="1">
      <c r="A103" s="43"/>
      <c r="B103" s="39">
        <f t="shared" si="2"/>
        <v>94</v>
      </c>
      <c r="C103" s="70" t="s">
        <v>502</v>
      </c>
      <c r="D103" s="68" t="s">
        <v>431</v>
      </c>
      <c r="E103" s="68" t="s">
        <v>432</v>
      </c>
      <c r="F103" s="94">
        <v>28.3122</v>
      </c>
      <c r="G103" s="40" t="s">
        <v>605</v>
      </c>
      <c r="H103" s="40" t="s">
        <v>821</v>
      </c>
      <c r="I103" s="42" t="s">
        <v>244</v>
      </c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</row>
    <row r="104" spans="2:9" s="38" customFormat="1" ht="53.25" customHeight="1">
      <c r="B104" s="39">
        <f t="shared" si="2"/>
        <v>95</v>
      </c>
      <c r="C104" s="68" t="s">
        <v>1083</v>
      </c>
      <c r="D104" s="68" t="s">
        <v>516</v>
      </c>
      <c r="E104" s="68" t="s">
        <v>593</v>
      </c>
      <c r="F104" s="40">
        <v>0.3215</v>
      </c>
      <c r="G104" s="35" t="s">
        <v>604</v>
      </c>
      <c r="H104" s="35" t="s">
        <v>807</v>
      </c>
      <c r="I104" s="35" t="s">
        <v>426</v>
      </c>
    </row>
    <row r="105" spans="2:9" s="38" customFormat="1" ht="53.25" customHeight="1">
      <c r="B105" s="39">
        <f t="shared" si="2"/>
        <v>96</v>
      </c>
      <c r="C105" s="68" t="s">
        <v>1084</v>
      </c>
      <c r="D105" s="68" t="s">
        <v>441</v>
      </c>
      <c r="E105" s="68" t="s">
        <v>84</v>
      </c>
      <c r="F105" s="40">
        <v>0.25</v>
      </c>
      <c r="G105" s="35" t="s">
        <v>603</v>
      </c>
      <c r="H105" s="35" t="s">
        <v>873</v>
      </c>
      <c r="I105" s="35" t="s">
        <v>426</v>
      </c>
    </row>
    <row r="106" spans="2:9" s="38" customFormat="1" ht="53.25" customHeight="1">
      <c r="B106" s="39">
        <f t="shared" si="2"/>
        <v>97</v>
      </c>
      <c r="C106" s="68" t="s">
        <v>344</v>
      </c>
      <c r="D106" s="68" t="s">
        <v>345</v>
      </c>
      <c r="E106" s="68" t="s">
        <v>337</v>
      </c>
      <c r="F106" s="40">
        <v>92.8811</v>
      </c>
      <c r="G106" s="35" t="s">
        <v>701</v>
      </c>
      <c r="H106" s="35" t="s">
        <v>1</v>
      </c>
      <c r="I106" s="35" t="s">
        <v>425</v>
      </c>
    </row>
    <row r="107" spans="2:9" s="38" customFormat="1" ht="53.25" customHeight="1">
      <c r="B107" s="39">
        <f aca="true" t="shared" si="3" ref="B107:B117">B106+1</f>
        <v>98</v>
      </c>
      <c r="C107" s="68" t="s">
        <v>1168</v>
      </c>
      <c r="D107" s="68" t="s">
        <v>230</v>
      </c>
      <c r="E107" s="68" t="s">
        <v>737</v>
      </c>
      <c r="F107" s="40">
        <v>116.2244</v>
      </c>
      <c r="G107" s="35" t="s">
        <v>605</v>
      </c>
      <c r="H107" s="35" t="s">
        <v>821</v>
      </c>
      <c r="I107" s="35" t="s">
        <v>425</v>
      </c>
    </row>
    <row r="108" spans="2:9" s="38" customFormat="1" ht="53.25" customHeight="1">
      <c r="B108" s="39">
        <f t="shared" si="3"/>
        <v>99</v>
      </c>
      <c r="C108" s="68" t="s">
        <v>266</v>
      </c>
      <c r="D108" s="68" t="s">
        <v>357</v>
      </c>
      <c r="E108" s="68" t="s">
        <v>276</v>
      </c>
      <c r="F108" s="40">
        <v>6.6443</v>
      </c>
      <c r="G108" s="35" t="s">
        <v>697</v>
      </c>
      <c r="H108" s="35" t="s">
        <v>656</v>
      </c>
      <c r="I108" s="35" t="s">
        <v>244</v>
      </c>
    </row>
    <row r="109" spans="2:9" s="38" customFormat="1" ht="53.25" customHeight="1">
      <c r="B109" s="39">
        <f t="shared" si="3"/>
        <v>100</v>
      </c>
      <c r="C109" s="68" t="s">
        <v>267</v>
      </c>
      <c r="D109" s="68" t="s">
        <v>746</v>
      </c>
      <c r="E109" s="68" t="s">
        <v>864</v>
      </c>
      <c r="F109" s="40">
        <v>5.9183</v>
      </c>
      <c r="G109" s="35" t="s">
        <v>701</v>
      </c>
      <c r="H109" s="35" t="s">
        <v>326</v>
      </c>
      <c r="I109" s="35" t="s">
        <v>244</v>
      </c>
    </row>
    <row r="110" spans="2:9" s="38" customFormat="1" ht="53.25" customHeight="1">
      <c r="B110" s="39">
        <f t="shared" si="3"/>
        <v>101</v>
      </c>
      <c r="C110" s="68" t="s">
        <v>268</v>
      </c>
      <c r="D110" s="68" t="s">
        <v>745</v>
      </c>
      <c r="E110" s="68" t="s">
        <v>864</v>
      </c>
      <c r="F110" s="40">
        <v>1.3968</v>
      </c>
      <c r="G110" s="35" t="s">
        <v>701</v>
      </c>
      <c r="H110" s="35" t="s">
        <v>326</v>
      </c>
      <c r="I110" s="35" t="s">
        <v>244</v>
      </c>
    </row>
    <row r="111" spans="2:10" s="38" customFormat="1" ht="53.25" customHeight="1">
      <c r="B111" s="39">
        <f t="shared" si="3"/>
        <v>102</v>
      </c>
      <c r="C111" s="68" t="s">
        <v>1118</v>
      </c>
      <c r="D111" s="68" t="s">
        <v>1097</v>
      </c>
      <c r="E111" s="68" t="s">
        <v>480</v>
      </c>
      <c r="F111" s="40">
        <v>12</v>
      </c>
      <c r="G111" s="35" t="s">
        <v>696</v>
      </c>
      <c r="H111" s="35" t="s">
        <v>558</v>
      </c>
      <c r="I111" s="35" t="s">
        <v>426</v>
      </c>
      <c r="J111" s="46"/>
    </row>
    <row r="112" spans="2:9" s="38" customFormat="1" ht="86.25" customHeight="1">
      <c r="B112" s="39">
        <f t="shared" si="3"/>
        <v>103</v>
      </c>
      <c r="C112" s="68" t="s">
        <v>1085</v>
      </c>
      <c r="D112" s="77" t="s">
        <v>410</v>
      </c>
      <c r="E112" s="97" t="s">
        <v>703</v>
      </c>
      <c r="F112" s="40">
        <v>0.6023</v>
      </c>
      <c r="G112" s="35" t="s">
        <v>603</v>
      </c>
      <c r="H112" s="35" t="s">
        <v>873</v>
      </c>
      <c r="I112" s="35" t="s">
        <v>426</v>
      </c>
    </row>
    <row r="113" spans="2:10" s="38" customFormat="1" ht="60.75" customHeight="1">
      <c r="B113" s="39">
        <f t="shared" si="3"/>
        <v>104</v>
      </c>
      <c r="C113" s="68" t="s">
        <v>1129</v>
      </c>
      <c r="D113" s="68" t="s">
        <v>1091</v>
      </c>
      <c r="E113" s="68" t="s">
        <v>8</v>
      </c>
      <c r="F113" s="40">
        <v>16.8</v>
      </c>
      <c r="G113" s="35" t="s">
        <v>697</v>
      </c>
      <c r="H113" s="35" t="s">
        <v>656</v>
      </c>
      <c r="I113" s="35" t="s">
        <v>241</v>
      </c>
      <c r="J113" s="46"/>
    </row>
    <row r="114" spans="2:9" s="38" customFormat="1" ht="60.75" customHeight="1">
      <c r="B114" s="39">
        <f t="shared" si="3"/>
        <v>105</v>
      </c>
      <c r="C114" s="68" t="s">
        <v>597</v>
      </c>
      <c r="D114" s="68" t="s">
        <v>503</v>
      </c>
      <c r="E114" s="68" t="s">
        <v>596</v>
      </c>
      <c r="F114" s="40">
        <v>16.56</v>
      </c>
      <c r="G114" s="41" t="s">
        <v>605</v>
      </c>
      <c r="H114" s="41" t="s">
        <v>148</v>
      </c>
      <c r="I114" s="42" t="s">
        <v>744</v>
      </c>
    </row>
    <row r="115" spans="2:9" s="38" customFormat="1" ht="72.75" customHeight="1">
      <c r="B115" s="39">
        <f t="shared" si="3"/>
        <v>106</v>
      </c>
      <c r="C115" s="68" t="s">
        <v>524</v>
      </c>
      <c r="D115" s="68" t="s">
        <v>57</v>
      </c>
      <c r="E115" s="68" t="s">
        <v>681</v>
      </c>
      <c r="F115" s="40">
        <v>237.9077</v>
      </c>
      <c r="G115" s="35" t="s">
        <v>52</v>
      </c>
      <c r="H115" s="35" t="s">
        <v>552</v>
      </c>
      <c r="I115" s="35" t="s">
        <v>425</v>
      </c>
    </row>
    <row r="116" spans="2:10" s="38" customFormat="1" ht="53.25" customHeight="1">
      <c r="B116" s="39">
        <f t="shared" si="3"/>
        <v>107</v>
      </c>
      <c r="C116" s="68" t="s">
        <v>1087</v>
      </c>
      <c r="D116" s="68" t="s">
        <v>454</v>
      </c>
      <c r="E116" s="68" t="s">
        <v>288</v>
      </c>
      <c r="F116" s="40">
        <v>0.10847</v>
      </c>
      <c r="G116" s="42" t="s">
        <v>603</v>
      </c>
      <c r="H116" s="42" t="s">
        <v>150</v>
      </c>
      <c r="I116" s="42" t="s">
        <v>426</v>
      </c>
      <c r="J116" s="46"/>
    </row>
    <row r="117" spans="2:9" s="38" customFormat="1" ht="53.25" customHeight="1">
      <c r="B117" s="39">
        <f t="shared" si="3"/>
        <v>108</v>
      </c>
      <c r="C117" s="68" t="s">
        <v>1183</v>
      </c>
      <c r="D117" s="68" t="s">
        <v>962</v>
      </c>
      <c r="E117" s="68" t="s">
        <v>961</v>
      </c>
      <c r="F117" s="40">
        <v>0.2155</v>
      </c>
      <c r="G117" s="41" t="s">
        <v>603</v>
      </c>
      <c r="H117" s="41" t="s">
        <v>4</v>
      </c>
      <c r="I117" s="41" t="s">
        <v>426</v>
      </c>
    </row>
    <row r="118" spans="5:8" ht="35.25" customHeight="1">
      <c r="E118" s="63" t="s">
        <v>468</v>
      </c>
      <c r="F118" s="95">
        <f>SUM(F10:F117)</f>
        <v>5689.115485999998</v>
      </c>
      <c r="H118" s="27"/>
    </row>
    <row r="119" ht="60.75" customHeight="1"/>
    <row r="120" ht="60.75" customHeight="1"/>
    <row r="121" ht="60.75" customHeight="1"/>
    <row r="122" ht="60.75" customHeight="1"/>
    <row r="123" ht="60.75" customHeight="1"/>
    <row r="124" ht="60.75" customHeight="1"/>
    <row r="125" ht="60.75" customHeight="1"/>
    <row r="126" ht="60.75" customHeight="1"/>
    <row r="127" ht="60.75" customHeight="1"/>
    <row r="128" ht="60.75" customHeight="1"/>
    <row r="129" ht="60.75" customHeight="1"/>
    <row r="130" ht="60.75" customHeight="1"/>
    <row r="131" ht="60.75" customHeight="1"/>
    <row r="132" ht="60.75" customHeight="1"/>
    <row r="133" ht="60.75" customHeight="1"/>
    <row r="134" ht="60.75" customHeight="1"/>
    <row r="135" ht="60.75" customHeight="1"/>
    <row r="136" ht="60.75" customHeight="1"/>
    <row r="137" ht="60.75" customHeight="1"/>
    <row r="138" ht="60.75" customHeight="1"/>
    <row r="139" ht="60.75" customHeight="1"/>
    <row r="140" ht="60.75" customHeight="1"/>
    <row r="141" ht="60.75" customHeight="1"/>
    <row r="142" ht="60.75" customHeight="1"/>
    <row r="143" ht="60.75" customHeight="1"/>
    <row r="144" ht="60.75" customHeight="1"/>
    <row r="145" ht="60.75" customHeight="1"/>
    <row r="146" ht="60.75" customHeight="1"/>
    <row r="147" ht="60.75" customHeight="1"/>
    <row r="148" ht="60.75" customHeight="1"/>
    <row r="149" ht="60.75" customHeight="1"/>
    <row r="150" ht="60.75" customHeight="1"/>
    <row r="151" ht="60.75" customHeight="1"/>
    <row r="152" ht="60.75" customHeight="1"/>
    <row r="153" ht="60.75" customHeight="1"/>
    <row r="154" ht="60.75" customHeight="1"/>
    <row r="155" ht="60.75" customHeight="1"/>
    <row r="156" ht="60.75" customHeight="1"/>
    <row r="157" ht="60.75" customHeight="1"/>
    <row r="158" ht="60.75" customHeight="1"/>
    <row r="159" ht="60.75" customHeight="1"/>
    <row r="160" ht="60.75" customHeight="1"/>
    <row r="161" ht="60.75" customHeight="1"/>
    <row r="162" ht="60.75" customHeight="1"/>
    <row r="163" ht="60.75" customHeight="1"/>
    <row r="164" ht="60.75" customHeight="1"/>
    <row r="165" ht="60.75" customHeight="1"/>
    <row r="166" ht="60.75" customHeight="1"/>
    <row r="167" ht="60.75" customHeight="1"/>
    <row r="168" ht="60.75" customHeight="1"/>
    <row r="169" ht="60.75" customHeight="1"/>
    <row r="170" ht="60.75" customHeight="1"/>
    <row r="171" ht="60.75" customHeight="1"/>
    <row r="172" ht="60" customHeight="1"/>
    <row r="173" ht="60" customHeight="1"/>
    <row r="174" ht="60" customHeight="1"/>
    <row r="175" ht="60" customHeight="1"/>
    <row r="176" ht="60" customHeight="1"/>
    <row r="177" ht="60" customHeight="1"/>
    <row r="178" ht="60" customHeight="1"/>
    <row r="179" ht="60" customHeight="1"/>
    <row r="180" ht="60" customHeight="1"/>
    <row r="181" ht="60" customHeight="1"/>
  </sheetData>
  <sheetProtection/>
  <autoFilter ref="B9:IC118"/>
  <mergeCells count="8">
    <mergeCell ref="H5:H6"/>
    <mergeCell ref="I5:I6"/>
    <mergeCell ref="G5:G6"/>
    <mergeCell ref="B3:C3"/>
    <mergeCell ref="B5:B6"/>
    <mergeCell ref="C5:C6"/>
    <mergeCell ref="D5:D6"/>
    <mergeCell ref="E5:E6"/>
  </mergeCells>
  <printOptions horizontalCentered="1"/>
  <pageMargins left="2.56" right="0.25" top="0.5" bottom="0.3" header="0.5" footer="0.5"/>
  <pageSetup horizontalDpi="600" verticalDpi="600" orientation="landscape" paperSize="5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M47"/>
  <sheetViews>
    <sheetView view="pageBreakPreview" zoomScale="85" zoomScaleSheetLayoutView="85" zoomScalePageLayoutView="0" workbookViewId="0" topLeftCell="A1">
      <selection activeCell="E20" sqref="E20"/>
    </sheetView>
  </sheetViews>
  <sheetFormatPr defaultColWidth="9.140625" defaultRowHeight="12.75"/>
  <cols>
    <col min="1" max="1" width="4.00390625" style="1" customWidth="1"/>
    <col min="2" max="2" width="10.421875" style="1" customWidth="1"/>
    <col min="3" max="3" width="48.8515625" style="1" customWidth="1"/>
    <col min="4" max="4" width="4.8515625" style="2" customWidth="1"/>
    <col min="5" max="5" width="14.28125" style="3" customWidth="1"/>
    <col min="6" max="6" width="54.7109375" style="1" bestFit="1" customWidth="1"/>
    <col min="7" max="7" width="6.28125" style="1" bestFit="1" customWidth="1"/>
    <col min="8" max="8" width="32.28125" style="1" customWidth="1"/>
    <col min="9" max="16384" width="9.140625" style="1" customWidth="1"/>
  </cols>
  <sheetData>
    <row r="1" ht="9" customHeight="1"/>
    <row r="2" spans="2:13" ht="59.25">
      <c r="B2" s="117" t="s">
        <v>809</v>
      </c>
      <c r="C2" s="117"/>
      <c r="D2" s="117"/>
      <c r="E2" s="117"/>
      <c r="F2" s="117"/>
      <c r="G2" s="4"/>
      <c r="H2" s="4"/>
      <c r="I2" s="4"/>
      <c r="J2" s="4"/>
      <c r="K2" s="4"/>
      <c r="L2" s="4"/>
      <c r="M2" s="4"/>
    </row>
    <row r="3" spans="2:13" ht="33">
      <c r="B3" s="118" t="s">
        <v>1171</v>
      </c>
      <c r="C3" s="118"/>
      <c r="D3" s="118"/>
      <c r="E3" s="118"/>
      <c r="F3" s="118"/>
      <c r="G3" s="5"/>
      <c r="H3" s="5"/>
      <c r="I3" s="5"/>
      <c r="J3" s="5"/>
      <c r="K3" s="5"/>
      <c r="L3" s="5"/>
      <c r="M3" s="5"/>
    </row>
    <row r="4" ht="11.25" customHeight="1">
      <c r="B4" s="6"/>
    </row>
    <row r="5" spans="2:5" s="7" customFormat="1" ht="33.75">
      <c r="B5" s="7" t="s">
        <v>260</v>
      </c>
      <c r="D5" s="8" t="s">
        <v>810</v>
      </c>
      <c r="E5" s="9">
        <f>E6+E7+E8+E9+E10+E11</f>
        <v>277</v>
      </c>
    </row>
    <row r="6" spans="3:5" s="10" customFormat="1" ht="26.25">
      <c r="C6" s="10" t="s">
        <v>811</v>
      </c>
      <c r="D6" s="11" t="s">
        <v>810</v>
      </c>
      <c r="E6" s="12">
        <v>65</v>
      </c>
    </row>
    <row r="7" spans="3:6" s="10" customFormat="1" ht="26.25">
      <c r="C7" s="10" t="s">
        <v>812</v>
      </c>
      <c r="D7" s="11" t="s">
        <v>810</v>
      </c>
      <c r="E7" s="12">
        <f>139+39</f>
        <v>178</v>
      </c>
      <c r="F7" s="10" t="s">
        <v>1169</v>
      </c>
    </row>
    <row r="8" spans="3:5" s="10" customFormat="1" ht="26.25">
      <c r="C8" s="10" t="s">
        <v>813</v>
      </c>
      <c r="D8" s="11" t="s">
        <v>810</v>
      </c>
      <c r="E8" s="12">
        <v>15</v>
      </c>
    </row>
    <row r="9" spans="3:5" s="10" customFormat="1" ht="26.25">
      <c r="C9" s="10" t="s">
        <v>814</v>
      </c>
      <c r="D9" s="11" t="s">
        <v>810</v>
      </c>
      <c r="E9" s="12">
        <v>1</v>
      </c>
    </row>
    <row r="10" spans="3:5" s="10" customFormat="1" ht="26.25">
      <c r="C10" s="10" t="s">
        <v>815</v>
      </c>
      <c r="D10" s="11" t="s">
        <v>810</v>
      </c>
      <c r="E10" s="12">
        <v>1</v>
      </c>
    </row>
    <row r="11" spans="2:5" s="10" customFormat="1" ht="26.25">
      <c r="B11" s="13"/>
      <c r="C11" s="10" t="s">
        <v>816</v>
      </c>
      <c r="D11" s="11" t="s">
        <v>810</v>
      </c>
      <c r="E11" s="12">
        <v>17</v>
      </c>
    </row>
    <row r="12" spans="2:10" ht="12.75" customHeight="1">
      <c r="B12" s="14"/>
      <c r="C12" s="14"/>
      <c r="D12" s="15"/>
      <c r="E12" s="16"/>
      <c r="F12" s="14"/>
      <c r="G12" s="14"/>
      <c r="H12" s="14"/>
      <c r="I12" s="14"/>
      <c r="J12" s="14"/>
    </row>
    <row r="13" spans="2:10" ht="33.75">
      <c r="B13" s="7" t="s">
        <v>313</v>
      </c>
      <c r="C13" s="17"/>
      <c r="D13" s="8" t="s">
        <v>810</v>
      </c>
      <c r="E13" s="9">
        <f>E14+E15+E16+E17</f>
        <v>108</v>
      </c>
      <c r="F13" s="7"/>
      <c r="G13" s="14"/>
      <c r="H13" s="14"/>
      <c r="I13" s="14"/>
      <c r="J13" s="14"/>
    </row>
    <row r="14" spans="2:5" s="10" customFormat="1" ht="29.25" customHeight="1">
      <c r="B14" s="13"/>
      <c r="C14" s="10" t="s">
        <v>811</v>
      </c>
      <c r="D14" s="11" t="s">
        <v>810</v>
      </c>
      <c r="E14" s="12">
        <v>25</v>
      </c>
    </row>
    <row r="15" spans="2:6" s="10" customFormat="1" ht="29.25" customHeight="1">
      <c r="B15" s="13"/>
      <c r="C15" s="10" t="s">
        <v>812</v>
      </c>
      <c r="D15" s="11" t="s">
        <v>810</v>
      </c>
      <c r="E15" s="12">
        <f>52+16</f>
        <v>68</v>
      </c>
      <c r="F15" s="10" t="s">
        <v>1172</v>
      </c>
    </row>
    <row r="16" spans="2:6" s="10" customFormat="1" ht="29.25" customHeight="1">
      <c r="B16" s="13"/>
      <c r="C16" s="10" t="s">
        <v>813</v>
      </c>
      <c r="D16" s="11" t="s">
        <v>810</v>
      </c>
      <c r="E16" s="12">
        <v>9</v>
      </c>
      <c r="F16" s="13"/>
    </row>
    <row r="17" spans="2:6" s="10" customFormat="1" ht="29.25" customHeight="1">
      <c r="B17" s="13"/>
      <c r="C17" s="10" t="s">
        <v>816</v>
      </c>
      <c r="D17" s="11" t="s">
        <v>810</v>
      </c>
      <c r="E17" s="12">
        <v>6</v>
      </c>
      <c r="F17" s="13"/>
    </row>
    <row r="18" spans="3:10" ht="10.5" customHeight="1">
      <c r="C18" s="14"/>
      <c r="D18" s="15"/>
      <c r="E18" s="16"/>
      <c r="F18" s="14"/>
      <c r="G18" s="14"/>
      <c r="H18" s="14"/>
      <c r="I18" s="14"/>
      <c r="J18" s="14"/>
    </row>
    <row r="19" spans="2:6" ht="33" customHeight="1">
      <c r="B19" s="7" t="s">
        <v>1130</v>
      </c>
      <c r="C19" s="17"/>
      <c r="D19" s="8" t="s">
        <v>810</v>
      </c>
      <c r="E19" s="9">
        <f>E5+E13</f>
        <v>385</v>
      </c>
      <c r="F19" s="17"/>
    </row>
    <row r="20" spans="4:5" s="21" customFormat="1" ht="30" customHeight="1">
      <c r="D20" s="22"/>
      <c r="E20" s="23"/>
    </row>
    <row r="21" spans="4:5" s="7" customFormat="1" ht="33.75" customHeight="1">
      <c r="D21" s="8"/>
      <c r="E21" s="9"/>
    </row>
    <row r="23" ht="12.75">
      <c r="E23" s="1"/>
    </row>
    <row r="24" spans="2:5" ht="12.75">
      <c r="B24" s="3"/>
      <c r="E24" s="103"/>
    </row>
    <row r="25" spans="2:5" ht="12.75">
      <c r="B25" s="3"/>
      <c r="E25" s="104"/>
    </row>
    <row r="26" ht="12.75">
      <c r="E26" s="103"/>
    </row>
    <row r="27" spans="3:5" ht="12.75">
      <c r="C27" s="106"/>
      <c r="E27" s="104"/>
    </row>
    <row r="28" spans="2:5" ht="12.75">
      <c r="B28" s="3"/>
      <c r="E28" s="1"/>
    </row>
    <row r="29" spans="2:5" ht="12.75">
      <c r="B29" s="3"/>
      <c r="E29" s="104"/>
    </row>
    <row r="30" spans="2:5" ht="12.75">
      <c r="B30" s="3"/>
      <c r="E30" s="104"/>
    </row>
    <row r="31" spans="2:5" ht="12.75">
      <c r="B31" s="3"/>
      <c r="E31" s="104"/>
    </row>
    <row r="32" spans="2:5" ht="12.75">
      <c r="B32" s="3"/>
      <c r="E32" s="104"/>
    </row>
    <row r="33" spans="2:5" ht="12.75">
      <c r="B33" s="3"/>
      <c r="E33" s="108"/>
    </row>
    <row r="34" spans="2:5" ht="12.75">
      <c r="B34" s="3"/>
      <c r="E34" s="104"/>
    </row>
    <row r="35" spans="2:5" ht="12.75">
      <c r="B35" s="3"/>
      <c r="C35" s="110"/>
      <c r="E35" s="111"/>
    </row>
    <row r="36" spans="2:5" ht="12.75">
      <c r="B36" s="3"/>
      <c r="C36" s="110"/>
      <c r="E36" s="111"/>
    </row>
    <row r="37" spans="3:5" ht="12.75">
      <c r="C37" s="106"/>
      <c r="E37" s="111"/>
    </row>
    <row r="38" spans="3:5" ht="12.75">
      <c r="C38" s="106"/>
      <c r="E38" s="111"/>
    </row>
    <row r="39" spans="2:5" ht="12.75">
      <c r="B39" s="3"/>
      <c r="C39" s="112"/>
      <c r="E39" s="111"/>
    </row>
    <row r="40" spans="2:5" ht="12.75">
      <c r="B40" s="3"/>
      <c r="C40" s="112"/>
      <c r="E40" s="111"/>
    </row>
    <row r="41" spans="2:5" ht="12.75">
      <c r="B41" s="3"/>
      <c r="C41" s="112"/>
      <c r="E41" s="111"/>
    </row>
    <row r="42" spans="2:5" ht="12.75">
      <c r="B42" s="3"/>
      <c r="C42" s="112"/>
      <c r="E42" s="111"/>
    </row>
    <row r="43" spans="2:5" ht="12.75">
      <c r="B43" s="3"/>
      <c r="C43" s="106"/>
      <c r="E43" s="1"/>
    </row>
    <row r="44" spans="2:5" ht="12.75">
      <c r="B44" s="3"/>
      <c r="C44" s="106"/>
      <c r="E44" s="108"/>
    </row>
    <row r="45" spans="3:5" ht="12.75">
      <c r="C45" s="106"/>
      <c r="E45" s="109"/>
    </row>
    <row r="46" spans="3:5" ht="12.75">
      <c r="C46" s="106"/>
      <c r="E46" s="109"/>
    </row>
    <row r="47" spans="3:5" s="18" customFormat="1" ht="15">
      <c r="C47" s="107"/>
      <c r="D47" s="19"/>
      <c r="E47" s="20"/>
    </row>
  </sheetData>
  <sheetProtection/>
  <mergeCells count="2">
    <mergeCell ref="B2:F2"/>
    <mergeCell ref="B3:F3"/>
  </mergeCells>
  <printOptions horizontalCentered="1"/>
  <pageMargins left="0.25" right="0.25" top="0.5" bottom="0.5" header="0.5" footer="0.5"/>
  <pageSetup horizontalDpi="600" verticalDpi="600" orientation="landscape" paperSize="9" scale="89" r:id="rId1"/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MIS-09</cp:lastModifiedBy>
  <cp:lastPrinted>2013-01-22T03:54:13Z</cp:lastPrinted>
  <dcterms:created xsi:type="dcterms:W3CDTF">2003-08-28T08:22:08Z</dcterms:created>
  <dcterms:modified xsi:type="dcterms:W3CDTF">2013-01-22T08:47:48Z</dcterms:modified>
  <cp:category/>
  <cp:version/>
  <cp:contentType/>
  <cp:contentStatus/>
</cp:coreProperties>
</file>