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33" activeTab="0"/>
  </bookViews>
  <sheets>
    <sheet name="Operating" sheetId="1" r:id="rId1"/>
  </sheets>
  <externalReferences>
    <externalReference r:id="rId4"/>
  </externalReferences>
  <definedNames>
    <definedName name="_xlnm.Print_Area" localSheetId="0">'Operating'!$B$1:$N$282</definedName>
    <definedName name="_xlnm.Print_Titles" localSheetId="0">'Operating'!$6:$6</definedName>
  </definedNames>
  <calcPr fullCalcOnLoad="1"/>
</workbook>
</file>

<file path=xl/sharedStrings.xml><?xml version="1.0" encoding="utf-8"?>
<sst xmlns="http://schemas.openxmlformats.org/spreadsheetml/2006/main" count="1732" uniqueCount="854">
  <si>
    <t>Rockwell Business Center</t>
  </si>
  <si>
    <t>Corners Se. Gil Puyat and Makati Avenues, Makati City</t>
  </si>
  <si>
    <t>Pacific Star Building Condominium Corp.</t>
  </si>
  <si>
    <t>F. Cabahug Street, Kasambangan, Cebu City</t>
  </si>
  <si>
    <t>Synergis Development Corporation</t>
  </si>
  <si>
    <t xml:space="preserve">Pacific Star Building                                                                                      </t>
  </si>
  <si>
    <t>Corner General Aguinaldo Avenue and p. Tuazon  Street, Araneta Center Cubao, Quezon City</t>
  </si>
  <si>
    <t>Araneta Center Inc.</t>
  </si>
  <si>
    <t>Cyber Park Building One</t>
  </si>
  <si>
    <t>-</t>
  </si>
  <si>
    <t>Industria corner Economia Street, Bagumbayan, Quezon City</t>
  </si>
  <si>
    <t xml:space="preserve">Alcos Global Corporation </t>
  </si>
  <si>
    <t xml:space="preserve">EDSA corner North Avenue, Quezon City </t>
  </si>
  <si>
    <t xml:space="preserve">Iloilo Commercial Development Corporation </t>
  </si>
  <si>
    <t>Alcos Global I.T. Park</t>
  </si>
  <si>
    <t>SMNE IT Center</t>
  </si>
  <si>
    <t>Iloilo Commercial Development Corp. Building</t>
  </si>
  <si>
    <t>National Highway, Subangdaku, Mandaue City</t>
  </si>
  <si>
    <t xml:space="preserve">Alpa Land, Inc. </t>
  </si>
  <si>
    <t>The Paragon Corporate Centre</t>
  </si>
  <si>
    <t xml:space="preserve">10th Avenue corner Kalayaan Avenue, Bonifacio Triangle, Bonifacio Global City, Taguig City </t>
  </si>
  <si>
    <t>Total Consolidated Asset Management, Inc.</t>
  </si>
  <si>
    <t>Cebu Property Ventures and Dev't. Corp.</t>
  </si>
  <si>
    <t>106 Valero Street, Salcedo Village, Makati City</t>
  </si>
  <si>
    <t xml:space="preserve">Majalco, Inc. </t>
  </si>
  <si>
    <t>REGION VIII</t>
  </si>
  <si>
    <t>Zuellig Ave., Mandaue Reclamation Area, Mandaue City, Province of Cebu</t>
  </si>
  <si>
    <t xml:space="preserve">Robinland, Inc. </t>
  </si>
  <si>
    <t>Epifanio Delos Santos Avenue, Barangay Veterans Village, Quezon City</t>
  </si>
  <si>
    <t xml:space="preserve">Winsome Development Corporation </t>
  </si>
  <si>
    <t>Waltermart-North EDSA</t>
  </si>
  <si>
    <t>Supima eCircle</t>
  </si>
  <si>
    <t>Century City</t>
  </si>
  <si>
    <t>Pacific IT Center</t>
  </si>
  <si>
    <t>A. D. Gothong IT Center</t>
  </si>
  <si>
    <t xml:space="preserve">Oakridge IT Center  </t>
  </si>
  <si>
    <t>IT Park</t>
  </si>
  <si>
    <t>Tarlac Provincial IT Park II</t>
  </si>
  <si>
    <t>E-Square IT Park</t>
  </si>
  <si>
    <t>Allegis IT Park</t>
  </si>
  <si>
    <t>Camarines Sur IT Park</t>
  </si>
  <si>
    <t>Bigfoot IT Park</t>
  </si>
  <si>
    <t>Sanctuary IT Center</t>
  </si>
  <si>
    <t>Diliman IT Center</t>
  </si>
  <si>
    <t>Niscom IT Center</t>
  </si>
  <si>
    <t>Octagon IT Center</t>
  </si>
  <si>
    <t xml:space="preserve">PeopleSupport Center IT Center </t>
  </si>
  <si>
    <t xml:space="preserve">SDC IT Center                                                                                            </t>
  </si>
  <si>
    <t>Wynsum Corporate Plaza IT Center</t>
  </si>
  <si>
    <t>Ortigas Center, Pasig City</t>
  </si>
  <si>
    <t>Hanston Commercial &amp; Industrial Corporation</t>
  </si>
  <si>
    <t>Hanston Square</t>
  </si>
  <si>
    <t>Malhacan Road, Malhacan, Mecauayan, Bulacan</t>
  </si>
  <si>
    <t xml:space="preserve">Supima Holdings, Inc </t>
  </si>
  <si>
    <t xml:space="preserve">Ceci Realty, Inc. </t>
  </si>
  <si>
    <t>Fort Bonifacio Global City, Taguig City</t>
  </si>
  <si>
    <t>Jose Romero Sr. Street, Bagacay, Dumaguete City, Negros Oriental</t>
  </si>
  <si>
    <t>REGION X</t>
  </si>
  <si>
    <t>REGION XI</t>
  </si>
  <si>
    <t xml:space="preserve">SM Prime Holdings, Inc. </t>
  </si>
  <si>
    <t>2248 Pasong Tamo Extension, Makati City</t>
  </si>
  <si>
    <t>Allegro Resources Corporation</t>
  </si>
  <si>
    <t>No. 691 Aurora Boulevard, Quezon City</t>
  </si>
  <si>
    <t xml:space="preserve">First Gilmore Realty Corporation </t>
  </si>
  <si>
    <t>K-Pointe Technology Center</t>
  </si>
  <si>
    <t>23 ADB Avenue, Ortigas Center, Pasig City</t>
  </si>
  <si>
    <t xml:space="preserve">E.V. Edgemont Development Corporation </t>
  </si>
  <si>
    <t>Dela Rosa Street, Makati City</t>
  </si>
  <si>
    <t xml:space="preserve">One Dela Rosa Property Development, Inc. </t>
  </si>
  <si>
    <t>REGION XII</t>
  </si>
  <si>
    <t>Transcom Center</t>
  </si>
  <si>
    <t>REGION VI</t>
  </si>
  <si>
    <t>ABS-CBN Broadcasting Corporation</t>
  </si>
  <si>
    <t>Mother Ignacia Avenue cor. Sgt. Esguerra St., Diliman. Quezon  City</t>
  </si>
  <si>
    <t>REGION VII</t>
  </si>
  <si>
    <t>The Enterprise Center</t>
  </si>
  <si>
    <t>6766 Ayala Avenue corner Paseo de Roxas, Makati City</t>
  </si>
  <si>
    <t>KSA Realty Corporation</t>
  </si>
  <si>
    <t>SM Central Business Park, Bay City, Pasay City</t>
  </si>
  <si>
    <t>Robinsons-Equitable Tower</t>
  </si>
  <si>
    <t>ADB Avenue corner Poveda Street, Ortigas Center, Pasig City</t>
  </si>
  <si>
    <t>Robinsons Land Corporation</t>
  </si>
  <si>
    <t xml:space="preserve"> </t>
  </si>
  <si>
    <t>Robinsons  CyberPark</t>
  </si>
  <si>
    <t>MSE Center</t>
  </si>
  <si>
    <t>Exportbank Drive  coner Chino Roces Avenue, Makati City</t>
  </si>
  <si>
    <t>Export and Industry Bank, Inc.</t>
  </si>
  <si>
    <t>KRC I.T. Building</t>
  </si>
  <si>
    <t>Lopez Jaena Street, Subangdaku, Mandaue City, Bebu</t>
  </si>
  <si>
    <t xml:space="preserve">6750 Ayala Avenue Building                                          </t>
  </si>
  <si>
    <t xml:space="preserve">BPI Buendia Center           </t>
  </si>
  <si>
    <t>East Cyber Gate</t>
  </si>
  <si>
    <t xml:space="preserve">EDSA Central IT Center 2 </t>
  </si>
  <si>
    <t xml:space="preserve">Eugenio Lopez Jr. Communication Center </t>
  </si>
  <si>
    <t xml:space="preserve">Exportbank Plaza Building </t>
  </si>
  <si>
    <t xml:space="preserve">Gateway Office Tower </t>
  </si>
  <si>
    <t xml:space="preserve">Global Trade Center </t>
  </si>
  <si>
    <t>JGC Philippines Building</t>
  </si>
  <si>
    <t xml:space="preserve">Marvin Plaza Building </t>
  </si>
  <si>
    <t xml:space="preserve">Multinational Bancorporation Centre </t>
  </si>
  <si>
    <t xml:space="preserve">Philamlife IT Tower </t>
  </si>
  <si>
    <t xml:space="preserve">Robinsons Place Novaliches </t>
  </si>
  <si>
    <t xml:space="preserve">Amigo Mall      </t>
  </si>
  <si>
    <t xml:space="preserve">Lopue's East I. T. Center  </t>
  </si>
  <si>
    <t xml:space="preserve">JY Square IT Center  </t>
  </si>
  <si>
    <t xml:space="preserve">JY Square IT Center II  </t>
  </si>
  <si>
    <t xml:space="preserve">JY Square IT Center III  </t>
  </si>
  <si>
    <t xml:space="preserve">DBP IT Plaza </t>
  </si>
  <si>
    <t>DEVELOPER/OPERATOR</t>
  </si>
  <si>
    <t>LOCATION</t>
  </si>
  <si>
    <t>GAGFA IT Center</t>
  </si>
  <si>
    <t>F. Cabahug Street, Barangay Kasambangan, Cebu City</t>
  </si>
  <si>
    <t>GAGFA Estate Ventures, Inc.</t>
  </si>
  <si>
    <t>NAME OF ECONOMIC ZONE</t>
  </si>
  <si>
    <t>BUILDING FLOOR AREA  (in sq. m.)</t>
  </si>
  <si>
    <t>LAND  AREA       (in hectares)</t>
  </si>
  <si>
    <t>Glorietta 5</t>
  </si>
  <si>
    <t xml:space="preserve">Ayala Land, Inc. </t>
  </si>
  <si>
    <t>Office Drive, Makati City</t>
  </si>
  <si>
    <t>SM City Fairview – Annex II</t>
  </si>
  <si>
    <t>Regalado Avenue corner Qurino Hi-way, Barangay Pasong Putik, Novaliches, Quezon City</t>
  </si>
  <si>
    <t>Sunnymede IT Center</t>
  </si>
  <si>
    <t xml:space="preserve">Sunnymede Land Corporation </t>
  </si>
  <si>
    <t xml:space="preserve">1614 Quezon Avenue, Quezon City </t>
  </si>
  <si>
    <t>Creativo IT Center</t>
  </si>
  <si>
    <t>Cebu Business Park, Cebu City, Province of Cebu</t>
  </si>
  <si>
    <t>JESA Building</t>
  </si>
  <si>
    <t>90 General Maxilom Avenue, Cebu City</t>
  </si>
  <si>
    <t xml:space="preserve">JESA Management Corporation </t>
  </si>
  <si>
    <t>Iloilo Technohub</t>
  </si>
  <si>
    <t>Sunnyfield E-Office Corporation</t>
  </si>
  <si>
    <t>NCCC Davao IT Center</t>
  </si>
  <si>
    <t>Mac Arthur Highway corner Maa Road, Matina, Davao City</t>
  </si>
  <si>
    <t xml:space="preserve">LTS Malls, Inc. </t>
  </si>
  <si>
    <t>Eton Cyberpod Corinthian</t>
  </si>
  <si>
    <t xml:space="preserve">Ortigas Avenue corner Efipanio Delos Santos Avenue, Barangay Ugong Norte, Quezon City </t>
  </si>
  <si>
    <t>One Julia Vargas Building</t>
  </si>
  <si>
    <t>Westpoint Industrial Sales Co., Inc.</t>
  </si>
  <si>
    <t>No.1 Julia Vargas Avenue corner Meralco Avenue, Barangay Ugong, Pasig City</t>
  </si>
  <si>
    <t>Lakeside EvoZone</t>
  </si>
  <si>
    <t>Sun Plaza</t>
  </si>
  <si>
    <t>Orient Square</t>
  </si>
  <si>
    <t>Paseo de Roxas corner Makati Avenue, Makati City</t>
  </si>
  <si>
    <t xml:space="preserve">Bridgebury Realty Corporation </t>
  </si>
  <si>
    <t xml:space="preserve">Zuellig Building </t>
  </si>
  <si>
    <t>Alternate Road, Legaspi City, Albay</t>
  </si>
  <si>
    <t>Gernarine Property Management, Inc.</t>
  </si>
  <si>
    <t>Lot-C, Bonifacio Global City, Taguig City</t>
  </si>
  <si>
    <t>Station Square East Commercial Corp.</t>
  </si>
  <si>
    <t xml:space="preserve">Market! Market! </t>
  </si>
  <si>
    <t>Amalgamated Development Corporation</t>
  </si>
  <si>
    <t>6805 Ayala Avenue, Makati City</t>
  </si>
  <si>
    <t>UnionBank  Plaza</t>
  </si>
  <si>
    <t>Union Bank of the Philippines</t>
  </si>
  <si>
    <t>Meralco Avenue cor. Onyx Street, Ortigas Center, Pasig City</t>
  </si>
  <si>
    <t>City of San Fernando and Municipality of Mexico, Pampanga</t>
  </si>
  <si>
    <t xml:space="preserve">SM City Pampanga </t>
  </si>
  <si>
    <t xml:space="preserve">Robinsons Land Corporation </t>
  </si>
  <si>
    <t>Commonwealth Avenue, Diliman, Quezon City</t>
  </si>
  <si>
    <t>Diliman Realty and Development Corporation</t>
  </si>
  <si>
    <t>Equinox Land Corporation</t>
  </si>
  <si>
    <t>169 EDSA, Manduyong City</t>
  </si>
  <si>
    <t>Philamlife Tower Condominium Corporation</t>
  </si>
  <si>
    <t>8767 Paseo de Roxas, Makati City</t>
  </si>
  <si>
    <t>Araneta Center, Cubao, Quezon City</t>
  </si>
  <si>
    <t>ePLDT Ventus Libertad Building</t>
  </si>
  <si>
    <t>No. 222-224 Nicanor Garcia Street corner Jupiter Street, Makati City</t>
  </si>
  <si>
    <t xml:space="preserve">ePLDT, Inc. </t>
  </si>
  <si>
    <t>ePLDT Ventus Jupiter Building</t>
  </si>
  <si>
    <t xml:space="preserve">C-5 corner Las Fiestas Road, Frontera Verde, Pasig City </t>
  </si>
  <si>
    <t>Ortigas &amp; Company Limited Partnership</t>
  </si>
  <si>
    <t xml:space="preserve">Megaworld Corporation </t>
  </si>
  <si>
    <t>DPC Place Building</t>
  </si>
  <si>
    <t>Cyan Management Corporation</t>
  </si>
  <si>
    <t>2322 Chino Roces Avenue, Makati City</t>
  </si>
  <si>
    <t>Amorsolo Street, Makati City</t>
  </si>
  <si>
    <t>Pueblo de Oro IT Park</t>
  </si>
  <si>
    <t>Pueblo de Oro Development Corporation</t>
  </si>
  <si>
    <t>Pueblo Buisness Park, Barangay Upper Carmen, Cagayan de Oro City</t>
  </si>
  <si>
    <t>JOVIMA  Management and Development Corporation</t>
  </si>
  <si>
    <t>Salinas Drive, Lahug, Cebu City</t>
  </si>
  <si>
    <t>1199 Quirino Highway corner Maligaya Road,                                                  Barangay Pasong Putik, Novaliches, Quezon City</t>
  </si>
  <si>
    <t>Along Sen. Gil Puyat Avenue, Makati City</t>
  </si>
  <si>
    <t>Wynsum Realty Developer, Inc.</t>
  </si>
  <si>
    <t>Keppel Center</t>
  </si>
  <si>
    <t>Keppel Center Condominium Corporation</t>
  </si>
  <si>
    <t xml:space="preserve">Bank of the Philippine Islands </t>
  </si>
  <si>
    <t>Cardinal Rosales Avenue corner Samar Loop, Cebu Business Park, Cebu City</t>
  </si>
  <si>
    <t>HDMF-WTCI IT Tower</t>
  </si>
  <si>
    <t>WT Construction, Inc.</t>
  </si>
  <si>
    <t>Mindanao Avenue, Cebu Business Park, Cebu City</t>
  </si>
  <si>
    <t>Mango Square</t>
  </si>
  <si>
    <t>Ludo &amp; Luym Development Corp.</t>
  </si>
  <si>
    <t>Maxilom Avenue corner Juana Osmeña Street, Cebu City</t>
  </si>
  <si>
    <t>Octagon Industrial Dev’t. Corporation</t>
  </si>
  <si>
    <t xml:space="preserve">The Discovery Center </t>
  </si>
  <si>
    <t>Discovery Center Conominium Corpopration</t>
  </si>
  <si>
    <t>25 ADB Avenue, Ortigas Center, Pasig City</t>
  </si>
  <si>
    <t>BA-Lepanto Condominium Corporation</t>
  </si>
  <si>
    <t>8747 Paseo de Roxas, Salcedo Village, Makati City</t>
  </si>
  <si>
    <t>Provincial Government of Tarlac</t>
  </si>
  <si>
    <t>Leyte Information Communication Technology Park</t>
  </si>
  <si>
    <t>Provincial Government of Leyte</t>
  </si>
  <si>
    <t>Brgy. Pawing, Palo, Leyte</t>
  </si>
  <si>
    <t xml:space="preserve">6783 Ayala Avenue, Salcedo Village, Baragay Bel-Air, Makati City </t>
  </si>
  <si>
    <t>Greenfield Development Corporation</t>
  </si>
  <si>
    <t>EDSA corner United Street, Mandaluyong City</t>
  </si>
  <si>
    <t>Lahug and Apas, Cebu City</t>
  </si>
  <si>
    <t>Kimhee Realty Corporation</t>
  </si>
  <si>
    <t>TOTAL</t>
  </si>
  <si>
    <t xml:space="preserve">Handyware Philippines, Inc. </t>
  </si>
  <si>
    <t>1024 EDSA, Quezon City</t>
  </si>
  <si>
    <t>2109 Prime Street, Madrigal Buisness Park, Ayala Alabang, Muntinlupa City</t>
  </si>
  <si>
    <t>Mun-Tech Land Land Co., Inc.</t>
  </si>
  <si>
    <t>San Miguel Avenue, Ortigas Center, Pasig City</t>
  </si>
  <si>
    <t>JOVIMA Management and Development Corp.</t>
  </si>
  <si>
    <t>LIST OF OPERATING INFORMATION TECHNOLOGY PARKS AND CENTERS</t>
  </si>
  <si>
    <t>Pangasinan (1)</t>
  </si>
  <si>
    <t>Tarlac (2)</t>
  </si>
  <si>
    <t>Albay (1)</t>
  </si>
  <si>
    <t>Carlos P. Garcia (C5) corner Danny Floor  Street, Pasig City</t>
  </si>
  <si>
    <t>ePLDT, Inc.</t>
  </si>
  <si>
    <t>Robinsons Place Sta. Rosa</t>
  </si>
  <si>
    <t>Vitro Internet Data Center Building</t>
  </si>
  <si>
    <t>REGION V</t>
  </si>
  <si>
    <t>Araneta Cyber Park</t>
  </si>
  <si>
    <t>EDSA and P. Tuazon Boulevard, Quezon City</t>
  </si>
  <si>
    <t>Burgos Street coner Hilado National Highway, Bacolod City</t>
  </si>
  <si>
    <t>Marketing One Unlimited, Inc.</t>
  </si>
  <si>
    <t>SM iCity 2</t>
  </si>
  <si>
    <t xml:space="preserve">Synergis IT Center                                                                                </t>
  </si>
  <si>
    <t>A.S. Fortuna Street, Banilad, Mandaue City</t>
  </si>
  <si>
    <t>Oakridge Realty Dev't.Corp.</t>
  </si>
  <si>
    <t xml:space="preserve">Lexmark Research &amp; Development Corporation </t>
  </si>
  <si>
    <t>Barangay Calindagan, Dumaguete, City, Negros Oriental</t>
  </si>
  <si>
    <t>Dumaguete Business Park, Inc.</t>
  </si>
  <si>
    <t>Monfort Information Technology Building</t>
  </si>
  <si>
    <t>22nd Street, Lacson, Bacolod City</t>
  </si>
  <si>
    <t>Monfort Motor Center Corp,</t>
  </si>
  <si>
    <t>BA Lepanto Building</t>
  </si>
  <si>
    <t>Brgy. Tibag, Tarlac City</t>
  </si>
  <si>
    <t>Barangay Mactan, Lapu-Lapu City, Island of Mactan</t>
  </si>
  <si>
    <t>Bigfoot Properties, Inc.</t>
  </si>
  <si>
    <t>Provincial Government of Camarines Sur</t>
  </si>
  <si>
    <t>Capitol Complex, Cadlan, Pili, Camarines Sur</t>
  </si>
  <si>
    <t>SM Makati Cyber Zone 2 Building</t>
  </si>
  <si>
    <t>Gil Puyat Avenue corner Zodiac and Jupiter Streets, Makati City</t>
  </si>
  <si>
    <t>ECO Plaza</t>
  </si>
  <si>
    <t>2305 Chino Roces Avenue Extension, Makati City</t>
  </si>
  <si>
    <t xml:space="preserve">Ecotechland, Inc. </t>
  </si>
  <si>
    <t>PLDT Garnet Building</t>
  </si>
  <si>
    <t>F. Ortigas Jr. corner Garnet Road, Ortigas Center, Brgy. San Antonio, Pasig City</t>
  </si>
  <si>
    <t>Philippine Long Distance Telephone Company</t>
  </si>
  <si>
    <t>PLDT Sampaloc Building</t>
  </si>
  <si>
    <t>España Boulevard, Rotonda, Quezon City</t>
  </si>
  <si>
    <t>Block 4, Meralco Center, Barangay Ugong, Ortigas Avenue, Pasig City</t>
  </si>
  <si>
    <t xml:space="preserve">Rockwell Land Corporation </t>
  </si>
  <si>
    <t>Robinsons Place Dasmariñas</t>
  </si>
  <si>
    <t>Aguinaldo Highway corner Governor’s Drive, Sitio Pala-pala, Barangay Sampaloc, Dasmariñas, Cavite</t>
  </si>
  <si>
    <t>Luisa Avenue Square IT Center</t>
  </si>
  <si>
    <t xml:space="preserve">Jacinto Extension corner Villamor Street, Davao City </t>
  </si>
  <si>
    <t xml:space="preserve">Plaza De Luisa Development, Inc. </t>
  </si>
  <si>
    <t>NATURE OF ACTIVITY</t>
  </si>
  <si>
    <t xml:space="preserve">Anson’s Center     </t>
  </si>
  <si>
    <t>EDSA Central IT Center</t>
  </si>
  <si>
    <t>Almeda Incorporated</t>
  </si>
  <si>
    <t>2153 Chino Roces Avenue corner Herrera Street, Makati City</t>
  </si>
  <si>
    <t>Robinsons Big R Supercenter Cainta Junction</t>
  </si>
  <si>
    <t>Ortigas Avenue Extension, Barangay Sto. Domingo, Cainta, Rizal</t>
  </si>
  <si>
    <t>Sta. Rosa Commercial IT Park</t>
  </si>
  <si>
    <t>TW &amp; Company, Inc.</t>
  </si>
  <si>
    <t>86 E. Rodriguez Jr. Avenue, Barnagay Ugong Norte, Quezon City</t>
  </si>
  <si>
    <t>HVG Arcade IT Park</t>
  </si>
  <si>
    <t>Taipan Development, Inc.</t>
  </si>
  <si>
    <t>HVG Arcade, Subangdaku,Mandaue City</t>
  </si>
  <si>
    <t>Emerald Avenue, Ortigas Center, Pasig City</t>
  </si>
  <si>
    <t>Meralco Avenue corner Julia Vargas Avenue, Ortigas Center, Pasig City</t>
  </si>
  <si>
    <t xml:space="preserve">Amberland Corporation </t>
  </si>
  <si>
    <t>One Corporate Centre</t>
  </si>
  <si>
    <t>Frontera Verde Drive, Frontera Verde, Ortigas Avenue, Pasig City</t>
  </si>
  <si>
    <t xml:space="preserve">Ortigas and Company, Limited Partnership </t>
  </si>
  <si>
    <t>Silver City</t>
  </si>
  <si>
    <t>Insular Life Corporate Center</t>
  </si>
  <si>
    <t>The Insular Life Assurance Co., Ltd</t>
  </si>
  <si>
    <t>Araneta Street, Singcang, Bacolod City</t>
  </si>
  <si>
    <t>Robinsons Place Lipa</t>
  </si>
  <si>
    <t>JP Laurel National Highway, Mataas na Lupa, Lipa City</t>
  </si>
  <si>
    <t>Lots 1&amp;2, Block 2, Phase 1, Filinvest Corporate City, Alabang, Muntinlupa City</t>
  </si>
  <si>
    <t>IT Center</t>
  </si>
  <si>
    <t>Asian Star Building</t>
  </si>
  <si>
    <t>Life Drive, Filinvest Corporate City, Alabang, Muntinlupa City</t>
  </si>
  <si>
    <t>SM Prime Holdings, Inc.</t>
  </si>
  <si>
    <t>The Block IT Park</t>
  </si>
  <si>
    <t>REGION II</t>
  </si>
  <si>
    <t>A.S. Fortune St., Bakilid, Mandaue City, Cebu</t>
  </si>
  <si>
    <t xml:space="preserve">FLB Prime Holdings, Inc. </t>
  </si>
  <si>
    <t>69 Jupiter Street, Makati City</t>
  </si>
  <si>
    <t>SM Land, Inc.</t>
  </si>
  <si>
    <t>Paz Mendiola Guanzon Street, Paco, Manila</t>
  </si>
  <si>
    <t>Robinsons Place Otis (Manila Gas)</t>
  </si>
  <si>
    <t>SM Makati Cyberzone Building</t>
  </si>
  <si>
    <t>Benedicto I.T. Center</t>
  </si>
  <si>
    <t>Fernando F. Gonzaga, Inc.</t>
  </si>
  <si>
    <t xml:space="preserve">McKinley Hill Cyber Park </t>
  </si>
  <si>
    <t>Corner Iznart and Delgado Streets, Iloilo City</t>
  </si>
  <si>
    <t>La Filipina Uy Gongco Corporation</t>
  </si>
  <si>
    <t>Along United street, Mandaluyong City</t>
  </si>
  <si>
    <t>Lexmark Plaza</t>
  </si>
  <si>
    <t>Cebu Business Park, Cebu City</t>
  </si>
  <si>
    <t>Efficient Holdings, Inc.</t>
  </si>
  <si>
    <t>Manuela Corporation</t>
  </si>
  <si>
    <t>Cebu I.T. Tower</t>
  </si>
  <si>
    <t xml:space="preserve">Worldwide Corporate Center  </t>
  </si>
  <si>
    <t>Corner Mindanao and Bohol Streets, Cebu Business Park, Cebu City</t>
  </si>
  <si>
    <t>Loreta Realty and Development Corporation</t>
  </si>
  <si>
    <t>CAR</t>
  </si>
  <si>
    <t>REGION I</t>
  </si>
  <si>
    <t>REGION III</t>
  </si>
  <si>
    <t>Averon Holdings Corporation</t>
  </si>
  <si>
    <t>Ayala Avenue, Ayala Center, Makati City</t>
  </si>
  <si>
    <t>Ayala Land, Inc.</t>
  </si>
  <si>
    <t>Araneta Center, Inc.</t>
  </si>
  <si>
    <t>RCBC Plaza</t>
  </si>
  <si>
    <t xml:space="preserve">Eastwood City Cyberpark </t>
  </si>
  <si>
    <t>E. Rodriguez Avenue, Bagumbayan Quezon City</t>
  </si>
  <si>
    <t>Megaworld Corporation</t>
  </si>
  <si>
    <t>Fort Bonifacio Development Corporation</t>
  </si>
  <si>
    <t>G. T. Tower International</t>
  </si>
  <si>
    <t>Barangay Tulo, Calamba City, Laguna</t>
  </si>
  <si>
    <t>Mac Arthur Highway,Brgy. Nancayasan, Urdaneta City, Pangasinan</t>
  </si>
  <si>
    <t>Sanctuary Real Estate Development Corp.</t>
  </si>
  <si>
    <t>First Gateway Real Estate Corporation</t>
  </si>
  <si>
    <t>Ayala Avenue corner H. V. Dela Costa St., Makati City</t>
  </si>
  <si>
    <t xml:space="preserve">Philippine Securities Corporation </t>
  </si>
  <si>
    <t>Damosa I.T. Park</t>
  </si>
  <si>
    <t>J.P. Laurel Ave. cor. Angliongto Street, Lanang, Davao City</t>
  </si>
  <si>
    <t>Damosa Land, Inc.</t>
  </si>
  <si>
    <t>46 Lizares Avenue, Bacolod City</t>
  </si>
  <si>
    <t>Luxur Realty Corporation</t>
  </si>
  <si>
    <t xml:space="preserve">6788 Ayala Avenue Building  </t>
  </si>
  <si>
    <t>6788 Ayala Avenue, Makati City</t>
  </si>
  <si>
    <t>Tatlong Kawayan, Barangay Dela Paz, Pasig City</t>
  </si>
  <si>
    <t xml:space="preserve">MQ Holdings Corporation </t>
  </si>
  <si>
    <t>2258 Pasong Tamo Extension corner EDSA, Makati City</t>
  </si>
  <si>
    <t xml:space="preserve">Alphaland Corporation </t>
  </si>
  <si>
    <t>418 Arayat Street corner Libertad Street, Mandaluyong City</t>
  </si>
  <si>
    <t>Alphaland Southgate Towers</t>
  </si>
  <si>
    <t>Robinsons Luisita</t>
  </si>
  <si>
    <t>Makati Sky Plaza, Inc.</t>
  </si>
  <si>
    <t>No. 41 Commonwealth Avenue, Barangay Holy Spirit, Quezon City</t>
  </si>
  <si>
    <t>Nissan Commonwealth, Inc.</t>
  </si>
  <si>
    <t>The  Orient Square Condominium Asso., Inc.</t>
  </si>
  <si>
    <t>SMCI IT Center</t>
  </si>
  <si>
    <t>Pioneer House Cebu</t>
  </si>
  <si>
    <t>Lot 8, Block 14, Cardinal Rosales Ave., Cebu City</t>
  </si>
  <si>
    <t>Pioneer Insurance &amp; Surety Corporation</t>
  </si>
  <si>
    <t>FLB Corporate Center</t>
  </si>
  <si>
    <t>Arch. Reyes Avenue, Mabolo, Cebu City</t>
  </si>
  <si>
    <t>FLB Industries, Inc.</t>
  </si>
  <si>
    <t>Luxur Plaza ITFormation Centre</t>
  </si>
  <si>
    <t>SM Baguio Cyberzone Building</t>
  </si>
  <si>
    <t>Harrison Road, Baguio City</t>
  </si>
  <si>
    <t>SM Investments Corporation</t>
  </si>
  <si>
    <t>6780 Ayala</t>
  </si>
  <si>
    <t>6780 Ayala Avenue, Makati City</t>
  </si>
  <si>
    <t>Lot 6, Industry Street, Madrigal Business Park, Ayala Alabang, Muntinlupa City</t>
  </si>
  <si>
    <t>InterMed Marketing Philippines, Inc.</t>
  </si>
  <si>
    <t>Mabuhay I.T. Park</t>
  </si>
  <si>
    <t>Barangay Lagao, General Santos City</t>
  </si>
  <si>
    <t>Mabuhay Technopark Corporation</t>
  </si>
  <si>
    <t>Northgate Cyber Zone</t>
  </si>
  <si>
    <t>Filinvest Corporate City, Alabang, Muntinlupa</t>
  </si>
  <si>
    <t>Filinvest Alabang, Inc.</t>
  </si>
  <si>
    <t>Ayala Avenue, Ayala Triangle, Makati City</t>
  </si>
  <si>
    <t>Pascor Drive, Brgy. Sto. Nino, Paranaque City</t>
  </si>
  <si>
    <t>Pacific Space International Development Corporation</t>
  </si>
  <si>
    <t>Philamlife  I.T. Building</t>
  </si>
  <si>
    <t>Laguna Properties Holdings, Inc.</t>
  </si>
  <si>
    <t>Acacia Avenue, Madrigal Business Park, Brgy. Ayala Alabang, Muntinlupa City</t>
  </si>
  <si>
    <t>PERF Realty Corporation</t>
  </si>
  <si>
    <t>UP Science And Technology Park (North)</t>
  </si>
  <si>
    <t>Commonwealth  Avenue, Quezon City</t>
  </si>
  <si>
    <t>University of the Philippines</t>
  </si>
  <si>
    <t>UP Science And Technology Park (South)</t>
  </si>
  <si>
    <t>C.P. Garcia, Quezon City</t>
  </si>
  <si>
    <t>Ayala Ave. cor. Gil Puyat Ave., Makati City</t>
  </si>
  <si>
    <t>PBCom Tower</t>
  </si>
  <si>
    <t>Ayala Avenue corner Herrera St., Makati City</t>
  </si>
  <si>
    <t>Filinvest Asia Corporation</t>
  </si>
  <si>
    <t>252 Sen. Gil Puyat Avenue, Makati City</t>
  </si>
  <si>
    <t>72 N. Escario St. corner F. Ramos Extension, Capitol Site, Cebu City</t>
  </si>
  <si>
    <t xml:space="preserve">DG3 Corporation </t>
  </si>
  <si>
    <t xml:space="preserve">DG3 I. T. Center  </t>
  </si>
  <si>
    <t>Burgundy Realty Corporation</t>
  </si>
  <si>
    <t>Dr. A. Santos Avenue cor. Soreena Avenue, Parañaque City</t>
  </si>
  <si>
    <t>Solemar Development Corporation</t>
  </si>
  <si>
    <t xml:space="preserve">Burgundy Corporate Tower                                                                                            </t>
  </si>
  <si>
    <t>Rojas Agro-Industrial Development Corp.</t>
  </si>
  <si>
    <t xml:space="preserve">St. Francis IT Centre                                                                           </t>
  </si>
  <si>
    <t>EDSA corner Pioneer St., Mandaluyong City</t>
  </si>
  <si>
    <t>Robinson's Land Corporation</t>
  </si>
  <si>
    <t>Summit One Office Tower</t>
  </si>
  <si>
    <t>Shaw Boulevard, Mandaluyong City</t>
  </si>
  <si>
    <t xml:space="preserve">Facilities Incorporated </t>
  </si>
  <si>
    <t>REGION IV</t>
  </si>
  <si>
    <t>Transcom Center Bacolod</t>
  </si>
  <si>
    <t>Araneta Street, Barangay Tangub, Bacolod City</t>
  </si>
  <si>
    <t xml:space="preserve">Cornersteel Systems Corporation </t>
  </si>
  <si>
    <t xml:space="preserve">Filandia IT Center  </t>
  </si>
  <si>
    <t>Jacinto Extension cor. Quirino Avenue, Davao City</t>
  </si>
  <si>
    <t xml:space="preserve">Davao Filandia Realty Corporation </t>
  </si>
  <si>
    <t>CBP-IT Park</t>
  </si>
  <si>
    <t>Barangays Mabolo, Luz, Hipodromo, Carreta, and Kamputhaw, Cebu City</t>
  </si>
  <si>
    <t xml:space="preserve">Cebu Holdings, Inc. </t>
  </si>
  <si>
    <t>SM Mezza Strip IT Center</t>
  </si>
  <si>
    <t>Aurora Boulevard corner Araneta Avenue, Barangay Doña Imelda, Quezon City</t>
  </si>
  <si>
    <t xml:space="preserve">SM Development Corporation </t>
  </si>
  <si>
    <t>Robinsons Cybergate Davao</t>
  </si>
  <si>
    <t>2129 Don Chino Roces Avenue, Makati City</t>
  </si>
  <si>
    <t xml:space="preserve">King’s Development, Inc. </t>
  </si>
  <si>
    <t>King’s Court IT Center</t>
  </si>
  <si>
    <t>Princeton Street corner Shaw Boulevard, Mandaluyong City</t>
  </si>
  <si>
    <t>Peaksun Enterprises and Export Corp.</t>
  </si>
  <si>
    <t>Kalayaan Avenue corner Salamanca Street, Barangay Poblacion, Makati City</t>
  </si>
  <si>
    <t>Century City Development Corporation</t>
  </si>
  <si>
    <t>Eton Centris</t>
  </si>
  <si>
    <t>EDSA corner Quezon Avenue, Barangay Pinyahan, Diliman District, Quezon City</t>
  </si>
  <si>
    <t>Eton Properties Philippines, Inc.</t>
  </si>
  <si>
    <t>Allegro Center</t>
  </si>
  <si>
    <t>1026 EDSA, Quezon City</t>
  </si>
  <si>
    <t>Handyware Philippines, Inc</t>
  </si>
  <si>
    <t xml:space="preserve">HPI Corporate Center </t>
  </si>
  <si>
    <t>105 H. V. de la Costa Street, Salcedo Village, Makati City</t>
  </si>
  <si>
    <t>Trafalgar Plaza Condominium Corp.</t>
  </si>
  <si>
    <t>Trafalgar Plaza</t>
  </si>
  <si>
    <t xml:space="preserve">Ortigas &amp; Company Limited Partnership </t>
  </si>
  <si>
    <t xml:space="preserve">Asian Star Condominium Corporation </t>
  </si>
  <si>
    <t>MDC 100, Inc.</t>
  </si>
  <si>
    <t>E. Rodriguez Jr. Avenue (C-5 Road) cor. Eastwood Avenue, Barangay Bagumbayan, Quezon City</t>
  </si>
  <si>
    <t>MDC 100</t>
  </si>
  <si>
    <t xml:space="preserve">Federal Brent Retail, Inc. </t>
  </si>
  <si>
    <t>Sumulong Highway cor. G. Fernando, Marikina City</t>
  </si>
  <si>
    <t>Blue Wave Marikina IT Center</t>
  </si>
  <si>
    <t>Don Gil Garcia Street, Barangay Capitol Site, Cebu City</t>
  </si>
  <si>
    <t>Robinsons Cybergate Cebu</t>
  </si>
  <si>
    <t>J.P. Laurel Avenue, Davao City</t>
  </si>
  <si>
    <t>Allegis Realty Holdings Corporation</t>
  </si>
  <si>
    <t xml:space="preserve">Gernarine Information Technology Center                                                         </t>
  </si>
  <si>
    <t>CORPORATE NATIONALITY</t>
  </si>
  <si>
    <t>100% Filipino</t>
  </si>
  <si>
    <t>86.03% Filipino and 13.97% foreign (American and others)</t>
  </si>
  <si>
    <t xml:space="preserve"> 100% Filipino</t>
  </si>
  <si>
    <t>80% Filipino &amp; 20% Malaysian</t>
  </si>
  <si>
    <t>66% Filipino &amp; 34% British</t>
  </si>
  <si>
    <t>56.25% Filipino; 41.67% Chinese;  2.08% British</t>
  </si>
  <si>
    <t>60.000% Filipino; .001% American; &amp;  39.999% German</t>
  </si>
  <si>
    <t>94% Filipino; 5% American; and 1% Chinese</t>
  </si>
  <si>
    <t>Robinsons Cybergate Center</t>
  </si>
  <si>
    <t>McArthur Highway, San Miguel, Tarlac City</t>
  </si>
  <si>
    <t xml:space="preserve">Barangays Don Jose and Sto. Domingo, Sta. Rosa City, Laguna </t>
  </si>
  <si>
    <t>Barrio San Jose, Sta. Rosa City, Laguna</t>
  </si>
  <si>
    <t>Villamonte Bacolod City</t>
  </si>
  <si>
    <t>Brgy. Tagapo, Sta, Rosa City, Laguna</t>
  </si>
  <si>
    <t>60% Filipino; 40% Amercican</t>
  </si>
  <si>
    <t>RCBC Realty Corporation</t>
  </si>
  <si>
    <t>Q Plaza Building II</t>
  </si>
  <si>
    <t>Brgy. Zone 15, Talisay City, Negros Occidental</t>
  </si>
  <si>
    <t>86.76% Filipino; &amp; 13.24% Foreign</t>
  </si>
  <si>
    <t>23.42.</t>
  </si>
  <si>
    <t>91.11% Filipino and 8.89% American</t>
  </si>
  <si>
    <t>70% Filipino and 30% Canadian</t>
  </si>
  <si>
    <t>LP IT Park</t>
  </si>
  <si>
    <t xml:space="preserve">Dynamic Development Corporation </t>
  </si>
  <si>
    <t>South Cotabato (1)</t>
  </si>
  <si>
    <t>Lot 1, Bock 9, 5th Avenue corner 25th Street, Bonifacio South District, Bonifacio Global City, Taguig City</t>
  </si>
  <si>
    <t>Memphis Holdings, Inc.</t>
  </si>
  <si>
    <t>34,55</t>
  </si>
  <si>
    <t>One Global Place</t>
  </si>
  <si>
    <t>Philplans Corporate  Center</t>
  </si>
  <si>
    <t>LinkSy IT Park</t>
  </si>
  <si>
    <t>Bantayan, Dumaguete City, Negros Oriental</t>
  </si>
  <si>
    <t xml:space="preserve">July Development Corporation </t>
  </si>
  <si>
    <t>Solaris One</t>
  </si>
  <si>
    <t>Ayala North Point TechnoHub</t>
  </si>
  <si>
    <t>Robinland IT/BPO Center</t>
  </si>
  <si>
    <t xml:space="preserve">Aseana One  </t>
  </si>
  <si>
    <t>Lot 13, Bradco Avenue, Aseana Business Park, Parañaque City</t>
  </si>
  <si>
    <t>Aseana Holdings, Inc.</t>
  </si>
  <si>
    <t>Meralco Avenue, Ortigas Center, Pasig City</t>
  </si>
  <si>
    <t xml:space="preserve">Creekside Development Corporation </t>
  </si>
  <si>
    <t>I-Square Building</t>
  </si>
  <si>
    <t>PDC Information Techno Park</t>
  </si>
  <si>
    <t>Barangay Tambubong, San Rafael, Bulacan</t>
  </si>
  <si>
    <t xml:space="preserve">Pilipinas Development Corporation </t>
  </si>
  <si>
    <t>Bulacan (2)</t>
  </si>
  <si>
    <t>Ayala High, Lipa City, Batangas</t>
  </si>
  <si>
    <t>Premier Southern Corporation</t>
  </si>
  <si>
    <t>SM City Lipa</t>
  </si>
  <si>
    <t>Brgy. Wack-Wack, Mandaluyong City</t>
  </si>
  <si>
    <t xml:space="preserve">First Asia Realty and Development Corporation </t>
  </si>
  <si>
    <t>SM Megamall I.T. Center</t>
  </si>
  <si>
    <t>58 P. Tuazon Boulevard corner 7th and 8th Avenue, Cubao, Quezon City</t>
  </si>
  <si>
    <t xml:space="preserve">Universal Aquarius, Inc. </t>
  </si>
  <si>
    <t>Harvester Corporate Center</t>
  </si>
  <si>
    <t>167 EDSA, Mandaluyong City</t>
  </si>
  <si>
    <t xml:space="preserve">Cyberzone Properties, Inc. </t>
  </si>
  <si>
    <t>Filinvest EDSA Building</t>
  </si>
  <si>
    <t>APPROVED INVESTMENTS                                  (in million)</t>
  </si>
  <si>
    <t>377 Sen. Gil Puyat Avenue, Makati City</t>
  </si>
  <si>
    <t>Goodland Company, Inc.</t>
  </si>
  <si>
    <t>NYK-TDG I.T. Park</t>
  </si>
  <si>
    <t>Knowledge Avenue, Carmel Town, Canlubang, Calamba City, Laguna</t>
  </si>
  <si>
    <t>NYK-Transnational Land Corporation</t>
  </si>
  <si>
    <t>Laguna (5)</t>
  </si>
  <si>
    <t>60% Filipino and 40% Japanese</t>
  </si>
  <si>
    <t xml:space="preserve">Shaw Boulevard, Barangay Pleasant Hill, Mandaluyong City </t>
  </si>
  <si>
    <t>Lica Management, Inc.</t>
  </si>
  <si>
    <t>500 Shaw Zentrum</t>
  </si>
  <si>
    <t>Teresa Ave. cor. Don Juan Ave., Nepo Mart Commercial Complex, Angeles City, Pampanga</t>
  </si>
  <si>
    <t xml:space="preserve">Juan D. Nepomuceno Sons, Inc. </t>
  </si>
  <si>
    <t>eNTEC Building</t>
  </si>
  <si>
    <t>Rizal Drive, Green Street and Hotel Drive, Barangay San Lorenzo, Makati City</t>
  </si>
  <si>
    <t>Glorietta 1 BPO</t>
  </si>
  <si>
    <t xml:space="preserve">Glorietta 2 BPO </t>
  </si>
  <si>
    <t>Lopue’s South Square IT Park</t>
  </si>
  <si>
    <t xml:space="preserve">Araneta Street, Barangay Tangub, Bacolod City </t>
  </si>
  <si>
    <t>Lopue’s Mandalagan Corporation</t>
  </si>
  <si>
    <t xml:space="preserve"> Quimpo Boulevard, Matina, Davao City</t>
  </si>
  <si>
    <t>The Annex-SM City Davao IT Center</t>
  </si>
  <si>
    <t>Juan Luna Avenue, Mabolo, Cebu City, Cebu</t>
  </si>
  <si>
    <t>Crown Realty Development Corporation</t>
  </si>
  <si>
    <t>Leyte Mikyu  Economic Zone</t>
  </si>
  <si>
    <t>Pawing, Palo, Leyte</t>
  </si>
  <si>
    <t>Leyte Mikyu Resources Inc.</t>
  </si>
  <si>
    <t>6797 Ayala Avenue, Makati City</t>
  </si>
  <si>
    <t xml:space="preserve">Security Land Corporation </t>
  </si>
  <si>
    <t>Crown 7 I.T. Center</t>
  </si>
  <si>
    <t>SLC Building</t>
  </si>
  <si>
    <t xml:space="preserve">BTTC Center </t>
  </si>
  <si>
    <t>Lot 17, Block 12, Ortigas Avenue cor. Roosevelt Street, Barangay Greenhills, San Juan City</t>
  </si>
  <si>
    <t>Hantex Land Corporation</t>
  </si>
  <si>
    <t>W Fifth Avenue</t>
  </si>
  <si>
    <t>Block 1, 5th Avenue, Bonifacio Global City, Taguig City</t>
  </si>
  <si>
    <t xml:space="preserve">Seung Holdings, Corporation </t>
  </si>
  <si>
    <t>JMALL IT Center</t>
  </si>
  <si>
    <t>A.S. Fortuna Street, Bakilid, Mandaue City, Cebu</t>
  </si>
  <si>
    <t xml:space="preserve">Everjust Realty Development Corporation </t>
  </si>
  <si>
    <t>Gateway Tower (formerly Gateway Call Center Office)</t>
  </si>
  <si>
    <t>Lot 5, Block 2, 32nd Street corner 9th Avenue, Bonifacio Global City, Taguig City</t>
  </si>
  <si>
    <t xml:space="preserve">Super Prime Holdings, Inc. </t>
  </si>
  <si>
    <t xml:space="preserve">Ecotower   </t>
  </si>
  <si>
    <t>Topaz and Ruby Roads, Ortigas Center, Pasig City</t>
  </si>
  <si>
    <t xml:space="preserve">Cyberscape Beta </t>
  </si>
  <si>
    <t>73.86% Filipino; 26.14% Non-Filipino</t>
  </si>
  <si>
    <t>120 E. Rodriguez Jr. Avenue corner Ortigas Avenue, Brgy. Ugong, Pasig City</t>
  </si>
  <si>
    <t xml:space="preserve">Alaska Land, Inc. </t>
  </si>
  <si>
    <t>Riverside Boardwalk, Barangay San Rafael, Iloilo City</t>
  </si>
  <si>
    <t xml:space="preserve">Corner Avacena and Locsin Streets, Barangay North San Jose, Iloilo City </t>
  </si>
  <si>
    <t>Benigno Aquino Avenue, Iloilo City</t>
  </si>
  <si>
    <t xml:space="preserve">Cyberscape Alpha  </t>
  </si>
  <si>
    <t xml:space="preserve">Sapphire and Garnet Roads, Ortigas Center, Pasig City </t>
  </si>
  <si>
    <t>Baguio City</t>
  </si>
  <si>
    <t>Urdaneta City</t>
  </si>
  <si>
    <t>San Rafael</t>
  </si>
  <si>
    <t>Meycauayan</t>
  </si>
  <si>
    <t>San Fernando and Mexico</t>
  </si>
  <si>
    <t>Tarlac City</t>
  </si>
  <si>
    <t>Mandaluyong City</t>
  </si>
  <si>
    <t>Makati City</t>
  </si>
  <si>
    <t>Quezon City</t>
  </si>
  <si>
    <t>Pasig City</t>
  </si>
  <si>
    <t>Parañaque City</t>
  </si>
  <si>
    <t>Muntinlupa City</t>
  </si>
  <si>
    <t>Marikina City</t>
  </si>
  <si>
    <t>Taguig City</t>
  </si>
  <si>
    <t>Manila</t>
  </si>
  <si>
    <t>Pasay City</t>
  </si>
  <si>
    <t>Lipa City</t>
  </si>
  <si>
    <t>Calamba City</t>
  </si>
  <si>
    <t>Sta. Rosa city</t>
  </si>
  <si>
    <t>Cainta</t>
  </si>
  <si>
    <t>Pili</t>
  </si>
  <si>
    <t>Legaspi City</t>
  </si>
  <si>
    <t>Iloilo City</t>
  </si>
  <si>
    <t>Talisay City</t>
  </si>
  <si>
    <t>Bacolod City</t>
  </si>
  <si>
    <t>Mandaue City</t>
  </si>
  <si>
    <t>Cebu City</t>
  </si>
  <si>
    <t>Lapu-Lapu City</t>
  </si>
  <si>
    <t>Dumaguete City</t>
  </si>
  <si>
    <t>Palo</t>
  </si>
  <si>
    <t>Cagayan de Oro City</t>
  </si>
  <si>
    <t>Davao City</t>
  </si>
  <si>
    <t>Angeles City</t>
  </si>
  <si>
    <t>San Juan City</t>
  </si>
  <si>
    <t>Dasmariñas</t>
  </si>
  <si>
    <t>Naga City</t>
  </si>
  <si>
    <t>General Santos City</t>
  </si>
  <si>
    <t xml:space="preserve">Barangay Mayamot, Marcos Hi-way, Antipolo City </t>
  </si>
  <si>
    <t xml:space="preserve">SMMS IT Center </t>
  </si>
  <si>
    <t>Matina IT Park</t>
  </si>
  <si>
    <t>Mac Arthur Highway, Matina, Davao City</t>
  </si>
  <si>
    <t>Plaza de Luisa Development, Inc.</t>
  </si>
  <si>
    <t>Antipolo City</t>
  </si>
  <si>
    <t>SMDM IT Center</t>
  </si>
  <si>
    <t>Sitio Pala-Pala, Barangay Sampaloc 1, Dasmariñas City, Cavite</t>
  </si>
  <si>
    <t xml:space="preserve">Consolidated Prime Development Corporation </t>
  </si>
  <si>
    <t>One San Miguel Avenue Condominium</t>
  </si>
  <si>
    <t>Shaw Boulevard corner San Miguel Avenue, Ortigas Center, Pasig City</t>
  </si>
  <si>
    <t>One San Miguel Avenue Condominium Unitowners Association, Inc.</t>
  </si>
  <si>
    <t>Naga City Technology Park</t>
  </si>
  <si>
    <t>Barangay Triangulo, Naga City</t>
  </si>
  <si>
    <t xml:space="preserve">Romar &amp; Sons Estate Development Corporation </t>
  </si>
  <si>
    <t>RCBC Savings Bank Corporate Center</t>
  </si>
  <si>
    <t>Lot 3, Block 9, along 26th and 25th Streets, Bonifacio South, Bonifacio Global City, Taguig City</t>
  </si>
  <si>
    <t>RCBC Savings Bank, Inc.</t>
  </si>
  <si>
    <t>Leyte (2)</t>
  </si>
  <si>
    <t>Uptown Bonifacio</t>
  </si>
  <si>
    <t>North Bonifacio District, Bonifacio Global City, Taguig City</t>
  </si>
  <si>
    <t>J.P. Laurel Avenue, Barangay San Antonio, Agdao District, Davao City</t>
  </si>
  <si>
    <t xml:space="preserve">Southernpoint Properties Corp. </t>
  </si>
  <si>
    <t xml:space="preserve">SM Lanang Premier IT Center </t>
  </si>
  <si>
    <t>SM City Clark IT Park</t>
  </si>
  <si>
    <t xml:space="preserve">M. A. Roxas Highway, Malabanias, Angeles City </t>
  </si>
  <si>
    <t xml:space="preserve">Premier Central, Inc. </t>
  </si>
  <si>
    <t xml:space="preserve">100% Filipino </t>
  </si>
  <si>
    <t xml:space="preserve">85.39% Filipino, 14.57% Non-Filipino,  0.03% Austrian and 0.02% Chinese
</t>
  </si>
  <si>
    <t xml:space="preserve">Block 9, City Center North, Fort Bonifacio, Taguig City </t>
  </si>
  <si>
    <t>Panorama Development Corp.</t>
  </si>
  <si>
    <t>PANORAMA</t>
  </si>
  <si>
    <t>CityNet1</t>
  </si>
  <si>
    <t>183 EDSA near corner Ortigas Ave., Wack-Wack, Mandaluyong City</t>
  </si>
  <si>
    <t xml:space="preserve">Cityland Development Corporation </t>
  </si>
  <si>
    <t>95.3 % Filipino; 4.7% Non-Filipino</t>
  </si>
  <si>
    <t>Villa Angela Techno Park</t>
  </si>
  <si>
    <t xml:space="preserve">Don Carlos Hilado Avenue corner F. Gonzaga Avenue, Bacolod City </t>
  </si>
  <si>
    <t xml:space="preserve">Fernando F. Gonzaga, Inc. </t>
  </si>
  <si>
    <t>Coral Way corner J.W. Diokno Boulevard, Mall of Asia Complex, CBP-1A, Pasay City</t>
  </si>
  <si>
    <t xml:space="preserve">SM Investments Corporation </t>
  </si>
  <si>
    <t xml:space="preserve">Mall of Asia Arena Annex Bldg. – IT Center </t>
  </si>
  <si>
    <t>79.36% Non-Filipino; 20.64% Filipino</t>
  </si>
  <si>
    <t>CITY/ MUNICIPALITY</t>
  </si>
  <si>
    <t>Along L.P. Leviste Street (formerly Alfaro Street), Salcedo Village, Makati City</t>
  </si>
  <si>
    <t>Vita Realty Corporation</t>
  </si>
  <si>
    <t xml:space="preserve">V-Corporate Centre  </t>
  </si>
  <si>
    <t xml:space="preserve">Jupiter Street corner N. Garcia Street, Barangay Bel-Air, Makati City </t>
  </si>
  <si>
    <t>SM Development Corporation</t>
  </si>
  <si>
    <t>Jazz IT Center</t>
  </si>
  <si>
    <t>Barangay 38, Bacolod City</t>
  </si>
  <si>
    <t>Provincial Government of Negros Occidental</t>
  </si>
  <si>
    <t xml:space="preserve">Negros First Cybercentre </t>
  </si>
  <si>
    <t xml:space="preserve">Dr. A. Santos Avenue corner President’s Avenue, Barangay BF, Parañaque City </t>
  </si>
  <si>
    <t>SM BF – Parañaque IT Center</t>
  </si>
  <si>
    <t>EDSA corner West Avenue and Bulacan Streets, Quezon City</t>
  </si>
  <si>
    <t xml:space="preserve">SM Cyber West Avenue </t>
  </si>
  <si>
    <t xml:space="preserve">Along Frontera Verde Drive, Frontera Verde, E. Rodriguez Jr. Avenue, Ugong, Pasig City </t>
  </si>
  <si>
    <t>Silver City 2 &amp; 3</t>
  </si>
  <si>
    <t xml:space="preserve">968 Aurora Boulevard, Cubao, Quezon City </t>
  </si>
  <si>
    <t>Anonas LRT Property and Dev’t. Corporation</t>
  </si>
  <si>
    <t>Fiesta World Mall IT Center</t>
  </si>
  <si>
    <t xml:space="preserve">Barrio Maraouy, Lipa City, Batangas </t>
  </si>
  <si>
    <t>Fiesta World Mall Corporation</t>
  </si>
  <si>
    <t xml:space="preserve">SGI Technology Center  </t>
  </si>
  <si>
    <t xml:space="preserve">Nono Limbaga Drive, Tanjay City, Negros Oriental </t>
  </si>
  <si>
    <t>SGI Properties, Inc.</t>
  </si>
  <si>
    <t>Tanjay City</t>
  </si>
  <si>
    <t>Batangas (3)</t>
  </si>
  <si>
    <t>Capitol Commons, Meralco Avenue corner Shaw Boulevard, Pasig City</t>
  </si>
  <si>
    <t>Block 5, 32nd Street, City Center North, Bonifacio Global City, Taguig City</t>
  </si>
  <si>
    <t xml:space="preserve">One Union Square Holdings, Inc. </t>
  </si>
  <si>
    <t>Estancia Mall</t>
  </si>
  <si>
    <t>60% Filipino and 40% Singaporean</t>
  </si>
  <si>
    <t>Maligaya Road, Fairview, Quezon City</t>
  </si>
  <si>
    <t xml:space="preserve">Fairview Prime Commercial Corporation </t>
  </si>
  <si>
    <t>McKinley Road corner Epifanio Delos Santos Avenue (EDSA), Makati City</t>
  </si>
  <si>
    <t xml:space="preserve">Ayala Land Inc. </t>
  </si>
  <si>
    <t xml:space="preserve">79.97% Filipino; 20.03% Non-Filipino </t>
  </si>
  <si>
    <t>Fairview Terraces Corporate Center</t>
  </si>
  <si>
    <t>McKinley Exchange Corporate Center</t>
  </si>
  <si>
    <t xml:space="preserve">P. Tuazon corner 10th Avenue, Cubao, Quezon City </t>
  </si>
  <si>
    <t>Green Asia Resources Corp.</t>
  </si>
  <si>
    <t>Spark Place</t>
  </si>
  <si>
    <t xml:space="preserve">60% Filipino and 40% British Virgin Island </t>
  </si>
  <si>
    <t>Barangay Wack-Wack, Mandaluyong City</t>
  </si>
  <si>
    <t xml:space="preserve">First Asia Realty Development Corporation </t>
  </si>
  <si>
    <t>Shaw Boulevard cor. Nueve de Pebrero Street, Barangay Addition Hills, Mandaluyong City</t>
  </si>
  <si>
    <t xml:space="preserve">Fabella Realty Corporation </t>
  </si>
  <si>
    <t>7th Avenue corner 24th St., Fort Bonifacio, Global City, Taguig City</t>
  </si>
  <si>
    <t xml:space="preserve">SLA Prime Ventures Corporation </t>
  </si>
  <si>
    <t xml:space="preserve">Twenty-four Seven McKinley </t>
  </si>
  <si>
    <t>Filinvest Corporate City, Alabang-Zapote Road corner North Bridgeway, Alabang, Muntinlupa City</t>
  </si>
  <si>
    <t xml:space="preserve">Aeonprime Land Development Corp. </t>
  </si>
  <si>
    <t>Aeon Centre</t>
  </si>
  <si>
    <t>Lot 17, Bradco Avenue, Aseana City, Parañaque City</t>
  </si>
  <si>
    <t xml:space="preserve">Aseana Two  </t>
  </si>
  <si>
    <t xml:space="preserve">Goodland I.T. Center </t>
  </si>
  <si>
    <t>Polar Center EDSA</t>
  </si>
  <si>
    <t xml:space="preserve">EDSA corner Cornell Street, Barangay Wack-Wack, Mandaluyong City </t>
  </si>
  <si>
    <t xml:space="preserve">Mandaluyong City </t>
  </si>
  <si>
    <t xml:space="preserve">Masterpiece Asia Properties, Inc. </t>
  </si>
  <si>
    <t xml:space="preserve">Salinas Drive, Lahug, Cebu City </t>
  </si>
  <si>
    <t>Filinvest Land Inc.</t>
  </si>
  <si>
    <r>
      <t xml:space="preserve">REGION </t>
    </r>
    <r>
      <rPr>
        <b/>
        <sz val="12"/>
        <rFont val="Tahoma"/>
        <family val="2"/>
      </rPr>
      <t xml:space="preserve">                                        </t>
    </r>
    <r>
      <rPr>
        <sz val="12"/>
        <rFont val="Tahoma"/>
        <family val="2"/>
      </rPr>
      <t>(NO. OF OPERATING ECOZONES)</t>
    </r>
  </si>
  <si>
    <t>99.5% Canadian and 0.5% Filipino</t>
  </si>
  <si>
    <t>Bridgetowne (formerly Robinsons Business Park)</t>
  </si>
  <si>
    <t>Along C-5 Road, Ugong Norte, Quezon City</t>
  </si>
  <si>
    <t>[24]7 Plaza</t>
  </si>
  <si>
    <t xml:space="preserve">Anonas LRT City Center </t>
  </si>
  <si>
    <t>Filinvest Cebu Cyberzone</t>
  </si>
  <si>
    <t xml:space="preserve">One World Place </t>
  </si>
  <si>
    <t xml:space="preserve">SM Megamall Building D IT Center  </t>
  </si>
  <si>
    <t>82.69% Filipino and 17.31% Foreign</t>
  </si>
  <si>
    <t>Venvi IT Hub</t>
  </si>
  <si>
    <t>San Nicolas</t>
  </si>
  <si>
    <t>VVH Realty Corporation</t>
  </si>
  <si>
    <t>BGC Corporate Center</t>
  </si>
  <si>
    <t>11th Avenue corner 30th Street, Bonifacio Global City, Taguig City</t>
  </si>
  <si>
    <t xml:space="preserve">Fort Bonifacio Development Corporation </t>
  </si>
  <si>
    <t xml:space="preserve">Shaw Center Mall </t>
  </si>
  <si>
    <t>HGS Cyberpark                                                              (formerly HTMT Cyber Park)</t>
  </si>
  <si>
    <t xml:space="preserve">ANR Business Center </t>
  </si>
  <si>
    <t xml:space="preserve">ATC BPO 1 </t>
  </si>
  <si>
    <t>Madrigal Avenue, Alabang Town Center, Barangay Ayala Alabang, Muntinlupa City</t>
  </si>
  <si>
    <t xml:space="preserve">Alabang Commercial Corporation </t>
  </si>
  <si>
    <t>Barangay Concepcion Grande, Naga City, Camarines Sur</t>
  </si>
  <si>
    <t xml:space="preserve">Adolfo L. Olivan Marketing Corporation </t>
  </si>
  <si>
    <t>99.08% Filipino and 0.92% Foreign</t>
  </si>
  <si>
    <t>Alabang-Zapote Road corner C.V. Starr Avenue, Philamlife Village, Pamplona 2, Las Piñas City</t>
  </si>
  <si>
    <t>.3,60</t>
  </si>
  <si>
    <t xml:space="preserve"> Las Piñas City</t>
  </si>
  <si>
    <t xml:space="preserve">Centrio Corporate Center  </t>
  </si>
  <si>
    <t xml:space="preserve">C. M. Recto Avenue and Corrales Street, Cagayan de Oro City </t>
  </si>
  <si>
    <t>Cagayan De Oro Gateway Corporation</t>
  </si>
  <si>
    <t>McKinley West</t>
  </si>
  <si>
    <t>South Bonifacio District, Bonifacio Global City, Taguig City</t>
  </si>
  <si>
    <t>SMTT IT Park</t>
  </si>
  <si>
    <t>Manila East Road, Barangay Dolores, Taytay, Rizal</t>
  </si>
  <si>
    <t>Rizal (3)</t>
  </si>
  <si>
    <t>Valdez Center, San Nicolas, Ilocos Norte</t>
  </si>
  <si>
    <t>Abanao Square</t>
  </si>
  <si>
    <t xml:space="preserve">Pacific Land and Building Corporation </t>
  </si>
  <si>
    <t xml:space="preserve">Neutrinus Information Technology Center  </t>
  </si>
  <si>
    <t>254 Magsaysay Avenue, Baguio City</t>
  </si>
  <si>
    <t>Neutrinus Enterprises, Inc.</t>
  </si>
  <si>
    <t>88.89% Filipino &amp; 11.11% American</t>
  </si>
  <si>
    <t xml:space="preserve">eNTEC 2 Building </t>
  </si>
  <si>
    <t xml:space="preserve">Teresa Avenue, Nepo Commercial Complex, Barangays Sto. Rosario and Cutcut, Angeles City, Pampanga </t>
  </si>
  <si>
    <t>Angeles City,</t>
  </si>
  <si>
    <t>85% Filipino, 11% Canadian and 4% American</t>
  </si>
  <si>
    <t>8 Rockwell</t>
  </si>
  <si>
    <t>Block 9, Rockwell Center, Makati City</t>
  </si>
  <si>
    <t xml:space="preserve">MJ Corporate Plaza </t>
  </si>
  <si>
    <t>2310 Pasong Tamo Extension, Makati City</t>
  </si>
  <si>
    <t xml:space="preserve">Panorama TechnoCenter   </t>
  </si>
  <si>
    <t xml:space="preserve">1029 EDSA, Veterans Village, Project 7, Quezon City </t>
  </si>
  <si>
    <t xml:space="preserve">Panorama Development Corporation </t>
  </si>
  <si>
    <t xml:space="preserve">Polaris Center </t>
  </si>
  <si>
    <t>Spectrum Midway, Filinvest Corporate City, Alabang, Muntinlupa City</t>
  </si>
  <si>
    <t xml:space="preserve">W City Center </t>
  </si>
  <si>
    <t>7th Avenue corner 30th Street, Bonifacio Global City, Taguig City</t>
  </si>
  <si>
    <t xml:space="preserve">Hyopan Land Philippines, Inc. </t>
  </si>
  <si>
    <t xml:space="preserve">W North  </t>
  </si>
  <si>
    <t>34th Street, Bonifacio Global City, Taguig City</t>
  </si>
  <si>
    <t>Portuguese Realty, Inc.</t>
  </si>
  <si>
    <t>Pasong Tamo Extension, San Lorenzo Village, Makati City</t>
  </si>
  <si>
    <t>Anstay Realty &amp; Development Corp.</t>
  </si>
  <si>
    <t>Suntech iPark</t>
  </si>
  <si>
    <t>Lancaster Estates, Imus, Cavite</t>
  </si>
  <si>
    <t>Imus</t>
  </si>
  <si>
    <t xml:space="preserve">Property Company of Friends, Inc. </t>
  </si>
  <si>
    <t xml:space="preserve">Cornerstone Business Center  </t>
  </si>
  <si>
    <t>Barangay San Rafael, Mandurriao, Iloilo City</t>
  </si>
  <si>
    <t>Alpha-One Realty Development Corporation</t>
  </si>
  <si>
    <t>Samar Loop cor. Panay Road, Cebu Business Park, Cebu City</t>
  </si>
  <si>
    <t xml:space="preserve">First Abacus Financial Center Condominium Corporation </t>
  </si>
  <si>
    <t>Maria Cristina Building</t>
  </si>
  <si>
    <t>Along Osmeña Capitol Site, Cebu City</t>
  </si>
  <si>
    <t>Maria Cristina Enterprises, Inc.</t>
  </si>
  <si>
    <t>Norkis Cyberpark</t>
  </si>
  <si>
    <t>A.S Fortuna Street corner V. Albano Street, Barangay Bakilid, Mandaue City</t>
  </si>
  <si>
    <t>Norkis Cyberpark, Inc.</t>
  </si>
  <si>
    <t>Robinsons Galleria Cebu</t>
  </si>
  <si>
    <t>General Maxilom Avenue, Cebu City</t>
  </si>
  <si>
    <t xml:space="preserve">Ayala Business Center </t>
  </si>
  <si>
    <t>Matina Town Square, Matina, Davao City</t>
  </si>
  <si>
    <t>JFM Development Corporation</t>
  </si>
  <si>
    <t xml:space="preserve">Felcris Centrale </t>
  </si>
  <si>
    <t>Quezon Boulevard, Barangay Bucana, Davao City</t>
  </si>
  <si>
    <t>Felcris Hotels and Resorts Corporation</t>
  </si>
  <si>
    <t>Negros  Oriental (4)</t>
  </si>
  <si>
    <t xml:space="preserve">Abreeza Corporate Center   </t>
  </si>
  <si>
    <t>Accendo Commercial Corporation</t>
  </si>
  <si>
    <t xml:space="preserve">Arcenas Estate IT Building </t>
  </si>
  <si>
    <t>Banawa Hills, Barangay Labangon, Cebu City</t>
  </si>
  <si>
    <t>Arcenas Development Corporation</t>
  </si>
  <si>
    <t xml:space="preserve">One Felicity Center </t>
  </si>
  <si>
    <t>Commonwealth Avenue, Barangay Holy Spirit, Quezon City</t>
  </si>
  <si>
    <t xml:space="preserve">Corsan Realty Corporation </t>
  </si>
  <si>
    <t xml:space="preserve">Scape  </t>
  </si>
  <si>
    <t>Macapagal Avenue cor. Pearl Drive, Central Business Park 1, Barangay 76, San Rafael, Pasay City</t>
  </si>
  <si>
    <t xml:space="preserve">Prince Alumer Development Corporation </t>
  </si>
  <si>
    <t xml:space="preserve">Tower 6789 </t>
  </si>
  <si>
    <t>Ayala Avenue, Barangay Bel-Air, Makati City</t>
  </si>
  <si>
    <t xml:space="preserve">Alphaland Makati Tower, Inc. </t>
  </si>
  <si>
    <t xml:space="preserve">One Sanparq   </t>
  </si>
  <si>
    <t>San Antonio Park Square, Lacson Street, Mandalagan, Bacolod City</t>
  </si>
  <si>
    <t>A. U. and Sons Merchandising, Inc.</t>
  </si>
  <si>
    <t xml:space="preserve">Two Sanparq </t>
  </si>
  <si>
    <t>60% Filipino and 40% British Virgin Islander</t>
  </si>
  <si>
    <t>Pampanga (4)</t>
  </si>
  <si>
    <t>Iloilo (5)</t>
  </si>
  <si>
    <t>Bataan (1)</t>
  </si>
  <si>
    <t>Starmall Bataan (BPO)</t>
  </si>
  <si>
    <t xml:space="preserve">Roman Highway, Barangay Cupang, Balanga, Bataan </t>
  </si>
  <si>
    <t>Bataan</t>
  </si>
  <si>
    <t xml:space="preserve">Convergys IT Building  </t>
  </si>
  <si>
    <t>Ayala Avenue corner Salcedo Street, Makati City</t>
  </si>
  <si>
    <t>Negros  Occidental (13)</t>
  </si>
  <si>
    <t>Misamis Oriental (2)</t>
  </si>
  <si>
    <t>2251 IT Hub</t>
  </si>
  <si>
    <t xml:space="preserve">Starmall Las Piñas IT Hub </t>
  </si>
  <si>
    <t xml:space="preserve">Robinsons Summit Center  </t>
  </si>
  <si>
    <t>UP Town Corporate Center</t>
  </si>
  <si>
    <t xml:space="preserve">UP Town Center, Katipunan Avenue, Barangay UP Campus, Quezon City </t>
  </si>
  <si>
    <t xml:space="preserve">Ayala Metro North Inc. </t>
  </si>
  <si>
    <t xml:space="preserve">Cyber Sigma (formerly Bonifacio Summit Center) </t>
  </si>
  <si>
    <t xml:space="preserve">Lawton Avenue, Bonifacio South, Taguig City </t>
  </si>
  <si>
    <t xml:space="preserve">The North Park </t>
  </si>
  <si>
    <t>Barangay Alang-Alang, Mandaue City</t>
  </si>
  <si>
    <t xml:space="preserve">Primary Properties Corporation </t>
  </si>
  <si>
    <t xml:space="preserve">Cebu IT Park </t>
  </si>
  <si>
    <t xml:space="preserve">The Globe Tower Cebu (formerly Innove IT Plaza) </t>
  </si>
  <si>
    <t>Capella IT Center</t>
  </si>
  <si>
    <t>Filinvest Corporate City, Alabang, Muntinlupa City</t>
  </si>
  <si>
    <t>Excel Towers, Incorporated</t>
  </si>
  <si>
    <t>Avenir</t>
  </si>
  <si>
    <t>Archbishop Reyes Avenue, Cebu City</t>
  </si>
  <si>
    <t xml:space="preserve">Juanito King &amp; Sons, Inc. </t>
  </si>
  <si>
    <t>74.84% Filipino; 25.16% Non-Filipino</t>
  </si>
  <si>
    <t>Baguio City (3)</t>
  </si>
  <si>
    <t>Davao City (11)</t>
  </si>
  <si>
    <t>L &amp; Y Plaza I, L &amp; Y Plaza II, L &amp; Y Plaza III</t>
  </si>
  <si>
    <t>Robinsons Cybergate Naga</t>
  </si>
  <si>
    <t xml:space="preserve">Naga Diversion Road corner Almeda Highway, Barangay Triangulo, Naga City </t>
  </si>
  <si>
    <t xml:space="preserve">The VYV   </t>
  </si>
  <si>
    <t xml:space="preserve">VVH Realty Corporation </t>
  </si>
  <si>
    <t>Ilocos Norte (2)</t>
  </si>
  <si>
    <t>Cebu (35)</t>
  </si>
  <si>
    <t>Cavite (3)</t>
  </si>
  <si>
    <t>Abanao corner Zandueta Streets, Baguio City</t>
  </si>
  <si>
    <t>Camarines Sur (4)</t>
  </si>
  <si>
    <t>As of 30 November 2017</t>
  </si>
  <si>
    <t>Total No.  262 (211 IT Centers &amp; 51 IT Parks)</t>
  </si>
  <si>
    <t>NCR (155)</t>
  </si>
</sst>
</file>

<file path=xl/styles.xml><?xml version="1.0" encoding="utf-8"?>
<styleSheet xmlns="http://schemas.openxmlformats.org/spreadsheetml/2006/main">
  <numFmts count="42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;[Red]#,##0.00"/>
    <numFmt numFmtId="179" formatCode="0.00000"/>
    <numFmt numFmtId="180" formatCode="#,##0.000"/>
    <numFmt numFmtId="181" formatCode="#,##0.0000"/>
    <numFmt numFmtId="182" formatCode="[$-409]dddd\,\ mmmm\ dd\,\ yyyy"/>
    <numFmt numFmtId="183" formatCode="[$-409]mmmm\ d\,\ yyyy;@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0"/>
    <numFmt numFmtId="190" formatCode="&quot;$&quot;#,##0.00"/>
    <numFmt numFmtId="191" formatCode="0.00000000"/>
    <numFmt numFmtId="192" formatCode="0.000000"/>
    <numFmt numFmtId="193" formatCode="0.0000"/>
    <numFmt numFmtId="194" formatCode="#,##0.000000"/>
    <numFmt numFmtId="195" formatCode="_(* #,##0.0000_);_(* \(#,##0.0000\);_(* &quot;-&quot;??_);_(@_)"/>
    <numFmt numFmtId="196" formatCode="_(* #,##0.0_);_(* \(#,##0.0\);_(* &quot;-&quot;??_);_(@_)"/>
    <numFmt numFmtId="197" formatCode="_(* #,##0.000_);_(* \(#,##0.0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3.5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3.5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ahoma"/>
      <family val="2"/>
    </font>
    <font>
      <b/>
      <sz val="14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left" vertical="top" wrapText="1" indent="1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vertical="top"/>
    </xf>
    <xf numFmtId="0" fontId="7" fillId="7" borderId="10" xfId="0" applyFont="1" applyFill="1" applyBorder="1" applyAlignment="1">
      <alignment vertical="top"/>
    </xf>
    <xf numFmtId="0" fontId="7" fillId="7" borderId="11" xfId="0" applyFont="1" applyFill="1" applyBorder="1" applyAlignment="1">
      <alignment horizontal="center" vertical="top"/>
    </xf>
    <xf numFmtId="0" fontId="7" fillId="7" borderId="12" xfId="0" applyNumberFormat="1" applyFont="1" applyFill="1" applyBorder="1" applyAlignment="1" applyProtection="1">
      <alignment horizontal="left" vertical="top" wrapText="1" indent="1"/>
      <protection/>
    </xf>
    <xf numFmtId="4" fontId="7" fillId="7" borderId="12" xfId="0" applyNumberFormat="1" applyFont="1" applyFill="1" applyBorder="1" applyAlignment="1">
      <alignment horizontal="center" vertical="top" wrapText="1"/>
    </xf>
    <xf numFmtId="4" fontId="10" fillId="7" borderId="12" xfId="0" applyNumberFormat="1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4" fontId="5" fillId="0" borderId="0" xfId="0" applyNumberFormat="1" applyFont="1" applyFill="1" applyBorder="1" applyAlignment="1">
      <alignment horizontal="left" vertical="top" wrapText="1" indent="1"/>
    </xf>
    <xf numFmtId="0" fontId="11" fillId="0" borderId="12" xfId="0" applyFont="1" applyFill="1" applyBorder="1" applyAlignment="1">
      <alignment horizontal="left" vertical="top" wrapText="1" indent="1"/>
    </xf>
    <xf numFmtId="3" fontId="11" fillId="0" borderId="12" xfId="0" applyNumberFormat="1" applyFont="1" applyFill="1" applyBorder="1" applyAlignment="1">
      <alignment horizontal="left" vertical="top" wrapText="1" indent="1"/>
    </xf>
    <xf numFmtId="181" fontId="11" fillId="0" borderId="12" xfId="42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195" fontId="5" fillId="0" borderId="0" xfId="42" applyNumberFormat="1" applyFont="1" applyFill="1" applyBorder="1" applyAlignment="1">
      <alignment horizontal="center" vertical="top"/>
    </xf>
    <xf numFmtId="195" fontId="6" fillId="0" borderId="0" xfId="42" applyNumberFormat="1" applyFont="1" applyFill="1" applyBorder="1" applyAlignment="1" applyProtection="1">
      <alignment horizontal="center" vertical="top" wrapText="1"/>
      <protection/>
    </xf>
    <xf numFmtId="195" fontId="7" fillId="7" borderId="12" xfId="42" applyNumberFormat="1" applyFont="1" applyFill="1" applyBorder="1" applyAlignment="1" applyProtection="1">
      <alignment horizontal="center" vertical="top" wrapText="1"/>
      <protection/>
    </xf>
    <xf numFmtId="195" fontId="11" fillId="0" borderId="12" xfId="42" applyNumberFormat="1" applyFont="1" applyFill="1" applyBorder="1" applyAlignment="1">
      <alignment horizontal="center" vertical="top" wrapText="1"/>
    </xf>
    <xf numFmtId="195" fontId="11" fillId="0" borderId="12" xfId="42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95" fontId="4" fillId="0" borderId="0" xfId="42" applyNumberFormat="1" applyFont="1" applyFill="1" applyBorder="1" applyAlignment="1">
      <alignment horizontal="center" vertical="top" wrapText="1"/>
    </xf>
    <xf numFmtId="195" fontId="4" fillId="0" borderId="0" xfId="42" applyNumberFormat="1" applyFont="1" applyFill="1" applyBorder="1" applyAlignment="1" applyProtection="1">
      <alignment horizontal="center" vertical="top" wrapText="1"/>
      <protection/>
    </xf>
    <xf numFmtId="43" fontId="4" fillId="0" borderId="0" xfId="42" applyFont="1" applyFill="1" applyBorder="1" applyAlignment="1">
      <alignment horizontal="left" vertical="top"/>
    </xf>
    <xf numFmtId="43" fontId="6" fillId="0" borderId="0" xfId="42" applyFont="1" applyFill="1" applyBorder="1" applyAlignment="1">
      <alignment horizontal="left" vertical="top"/>
    </xf>
    <xf numFmtId="43" fontId="7" fillId="7" borderId="0" xfId="42" applyFont="1" applyFill="1" applyBorder="1" applyAlignment="1">
      <alignment horizontal="left" vertical="top"/>
    </xf>
    <xf numFmtId="43" fontId="4" fillId="0" borderId="0" xfId="42" applyFont="1" applyFill="1" applyBorder="1" applyAlignment="1">
      <alignment vertical="top"/>
    </xf>
    <xf numFmtId="193" fontId="11" fillId="0" borderId="12" xfId="42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4" fontId="11" fillId="0" borderId="12" xfId="42" applyNumberFormat="1" applyFont="1" applyFill="1" applyBorder="1" applyAlignment="1">
      <alignment horizontal="center" vertical="top"/>
    </xf>
    <xf numFmtId="189" fontId="11" fillId="0" borderId="12" xfId="0" applyNumberFormat="1" applyFont="1" applyFill="1" applyBorder="1" applyAlignment="1">
      <alignment horizontal="center" vertical="top"/>
    </xf>
    <xf numFmtId="181" fontId="11" fillId="0" borderId="12" xfId="42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43" fontId="7" fillId="0" borderId="0" xfId="42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 vertical="top"/>
    </xf>
    <xf numFmtId="4" fontId="11" fillId="0" borderId="12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43" fontId="11" fillId="0" borderId="0" xfId="42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12" xfId="0" applyNumberFormat="1" applyFont="1" applyFill="1" applyBorder="1" applyAlignment="1" applyProtection="1">
      <alignment horizontal="left" vertical="top" wrapText="1" indent="1"/>
      <protection/>
    </xf>
    <xf numFmtId="195" fontId="11" fillId="0" borderId="12" xfId="42" applyNumberFormat="1" applyFont="1" applyFill="1" applyBorder="1" applyAlignment="1" applyProtection="1">
      <alignment horizontal="center" vertical="top" wrapText="1"/>
      <protection/>
    </xf>
    <xf numFmtId="4" fontId="11" fillId="0" borderId="12" xfId="42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/>
    </xf>
    <xf numFmtId="0" fontId="11" fillId="0" borderId="12" xfId="0" applyNumberFormat="1" applyFont="1" applyFill="1" applyBorder="1" applyAlignment="1">
      <alignment horizontal="left" vertical="top" wrapText="1" indent="1"/>
    </xf>
    <xf numFmtId="0" fontId="11" fillId="0" borderId="10" xfId="0" applyFont="1" applyFill="1" applyBorder="1" applyAlignment="1">
      <alignment vertical="top"/>
    </xf>
    <xf numFmtId="0" fontId="11" fillId="0" borderId="11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left" vertical="top" indent="1"/>
    </xf>
    <xf numFmtId="39" fontId="11" fillId="0" borderId="12" xfId="42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11" fillId="0" borderId="13" xfId="0" applyFont="1" applyFill="1" applyBorder="1" applyAlignment="1">
      <alignment horizontal="left" vertical="top"/>
    </xf>
    <xf numFmtId="191" fontId="11" fillId="0" borderId="12" xfId="0" applyNumberFormat="1" applyFont="1" applyFill="1" applyBorder="1" applyAlignment="1">
      <alignment horizontal="center" vertical="top" wrapText="1"/>
    </xf>
    <xf numFmtId="181" fontId="11" fillId="0" borderId="12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/>
    </xf>
    <xf numFmtId="43" fontId="11" fillId="0" borderId="0" xfId="42" applyFont="1" applyFill="1" applyBorder="1" applyAlignment="1">
      <alignment vertical="top"/>
    </xf>
    <xf numFmtId="1" fontId="11" fillId="0" borderId="10" xfId="0" applyNumberFormat="1" applyFont="1" applyFill="1" applyBorder="1" applyAlignment="1">
      <alignment vertical="top"/>
    </xf>
    <xf numFmtId="2" fontId="11" fillId="0" borderId="12" xfId="42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horizontal="left" vertical="top" wrapText="1" indent="1"/>
    </xf>
    <xf numFmtId="0" fontId="11" fillId="0" borderId="12" xfId="58" applyFont="1" applyFill="1" applyBorder="1" applyAlignment="1">
      <alignment horizontal="left" vertical="top" wrapText="1" indent="1"/>
      <protection/>
    </xf>
    <xf numFmtId="193" fontId="11" fillId="0" borderId="12" xfId="58" applyNumberFormat="1" applyFont="1" applyFill="1" applyBorder="1" applyAlignment="1">
      <alignment horizontal="center" vertical="top" wrapText="1"/>
      <protection/>
    </xf>
    <xf numFmtId="193" fontId="11" fillId="0" borderId="12" xfId="0" applyNumberFormat="1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left" vertical="top"/>
    </xf>
    <xf numFmtId="1" fontId="7" fillId="0" borderId="10" xfId="0" applyNumberFormat="1" applyFont="1" applyFill="1" applyBorder="1" applyAlignment="1">
      <alignment vertical="top"/>
    </xf>
    <xf numFmtId="4" fontId="11" fillId="0" borderId="12" xfId="0" applyNumberFormat="1" applyFont="1" applyFill="1" applyBorder="1" applyAlignment="1" applyProtection="1">
      <alignment horizontal="center" vertical="top" wrapText="1"/>
      <protection/>
    </xf>
    <xf numFmtId="4" fontId="11" fillId="0" borderId="12" xfId="42" applyNumberFormat="1" applyFont="1" applyFill="1" applyBorder="1" applyAlignment="1">
      <alignment horizontal="left" vertical="top" indent="1"/>
    </xf>
    <xf numFmtId="0" fontId="7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81" fontId="11" fillId="0" borderId="12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left" vertical="top" wrapText="1" indent="1"/>
    </xf>
    <xf numFmtId="1" fontId="11" fillId="0" borderId="10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/>
    </xf>
    <xf numFmtId="43" fontId="11" fillId="0" borderId="12" xfId="42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vertical="top"/>
    </xf>
    <xf numFmtId="0" fontId="11" fillId="0" borderId="13" xfId="0" applyFont="1" applyFill="1" applyBorder="1" applyAlignment="1">
      <alignment horizontal="right" vertical="top"/>
    </xf>
    <xf numFmtId="0" fontId="29" fillId="0" borderId="12" xfId="0" applyFont="1" applyFill="1" applyBorder="1" applyAlignment="1">
      <alignment horizontal="left" vertical="top" wrapText="1" indent="1"/>
    </xf>
    <xf numFmtId="4" fontId="29" fillId="0" borderId="12" xfId="42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180" fontId="11" fillId="0" borderId="12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 applyProtection="1">
      <alignment horizontal="left" vertical="top" wrapText="1" indent="1"/>
      <protection/>
    </xf>
    <xf numFmtId="4" fontId="7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 applyProtection="1">
      <alignment horizontal="left" vertical="top" wrapText="1" indent="1"/>
      <protection/>
    </xf>
    <xf numFmtId="4" fontId="11" fillId="0" borderId="18" xfId="0" applyNumberFormat="1" applyFont="1" applyFill="1" applyBorder="1" applyAlignment="1">
      <alignment horizontal="center" vertical="top" wrapText="1"/>
    </xf>
    <xf numFmtId="195" fontId="11" fillId="0" borderId="18" xfId="42" applyNumberFormat="1" applyFont="1" applyFill="1" applyBorder="1" applyAlignment="1" applyProtection="1">
      <alignment horizontal="center" vertical="top" wrapText="1"/>
      <protection/>
    </xf>
    <xf numFmtId="0" fontId="11" fillId="0" borderId="18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 indent="1"/>
    </xf>
    <xf numFmtId="4" fontId="11" fillId="0" borderId="0" xfId="42" applyNumberFormat="1" applyFont="1" applyFill="1" applyBorder="1" applyAlignment="1">
      <alignment horizontal="center" vertical="top"/>
    </xf>
    <xf numFmtId="195" fontId="11" fillId="0" borderId="0" xfId="42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left" vertical="top" wrapText="1" indent="1"/>
      <protection/>
    </xf>
    <xf numFmtId="195" fontId="11" fillId="0" borderId="0" xfId="42" applyNumberFormat="1" applyFont="1" applyFill="1" applyBorder="1" applyAlignment="1" applyProtection="1">
      <alignment horizontal="center" vertical="top" wrapText="1"/>
      <protection/>
    </xf>
    <xf numFmtId="3" fontId="11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9" fontId="11" fillId="0" borderId="12" xfId="42" applyNumberFormat="1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/>
    </xf>
    <xf numFmtId="4" fontId="11" fillId="0" borderId="18" xfId="42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/>
    </xf>
    <xf numFmtId="0" fontId="11" fillId="0" borderId="17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49" fillId="0" borderId="12" xfId="0" applyFont="1" applyFill="1" applyBorder="1" applyAlignment="1">
      <alignment horizontal="left" vertical="top" wrapText="1" indent="1"/>
    </xf>
    <xf numFmtId="39" fontId="49" fillId="0" borderId="12" xfId="42" applyNumberFormat="1" applyFont="1" applyFill="1" applyBorder="1" applyAlignment="1">
      <alignment horizontal="center" vertical="top"/>
    </xf>
    <xf numFmtId="4" fontId="49" fillId="0" borderId="12" xfId="0" applyNumberFormat="1" applyFont="1" applyFill="1" applyBorder="1" applyAlignment="1">
      <alignment horizontal="center" vertical="top" wrapText="1"/>
    </xf>
    <xf numFmtId="4" fontId="49" fillId="0" borderId="12" xfId="42" applyNumberFormat="1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vertical="top"/>
    </xf>
    <xf numFmtId="0" fontId="50" fillId="0" borderId="10" xfId="0" applyFont="1" applyFill="1" applyBorder="1" applyAlignment="1">
      <alignment vertical="top"/>
    </xf>
    <xf numFmtId="0" fontId="50" fillId="0" borderId="13" xfId="0" applyFont="1" applyFill="1" applyBorder="1" applyAlignment="1">
      <alignment horizontal="right" vertical="top"/>
    </xf>
    <xf numFmtId="0" fontId="50" fillId="0" borderId="11" xfId="0" applyFont="1" applyFill="1" applyBorder="1" applyAlignment="1">
      <alignment horizontal="right" vertical="top"/>
    </xf>
    <xf numFmtId="0" fontId="49" fillId="0" borderId="12" xfId="0" applyFont="1" applyFill="1" applyBorder="1" applyAlignment="1">
      <alignment horizontal="center" vertical="top"/>
    </xf>
    <xf numFmtId="4" fontId="49" fillId="0" borderId="12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vertical="top"/>
    </xf>
    <xf numFmtId="0" fontId="50" fillId="0" borderId="13" xfId="0" applyFont="1" applyFill="1" applyBorder="1" applyAlignment="1">
      <alignment vertical="top"/>
    </xf>
    <xf numFmtId="0" fontId="49" fillId="0" borderId="11" xfId="0" applyFont="1" applyFill="1" applyBorder="1" applyAlignment="1">
      <alignment vertical="top"/>
    </xf>
    <xf numFmtId="0" fontId="49" fillId="0" borderId="12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left" vertical="top" indent="1"/>
    </xf>
    <xf numFmtId="2" fontId="11" fillId="0" borderId="0" xfId="0" applyNumberFormat="1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 indent="1"/>
    </xf>
    <xf numFmtId="0" fontId="49" fillId="0" borderId="12" xfId="0" applyNumberFormat="1" applyFont="1" applyFill="1" applyBorder="1" applyAlignment="1">
      <alignment horizontal="left" vertical="top" wrapText="1" indent="1"/>
    </xf>
    <xf numFmtId="195" fontId="49" fillId="0" borderId="12" xfId="42" applyNumberFormat="1" applyFont="1" applyFill="1" applyBorder="1" applyAlignment="1">
      <alignment horizontal="center" vertical="top"/>
    </xf>
    <xf numFmtId="195" fontId="7" fillId="0" borderId="0" xfId="42" applyNumberFormat="1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left" vertical="top" wrapText="1"/>
    </xf>
    <xf numFmtId="0" fontId="7" fillId="7" borderId="11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F306"/>
  <sheetViews>
    <sheetView tabSelected="1" view="pageBreakPreview" zoomScale="70" zoomScaleNormal="75" zoomScaleSheetLayoutView="70" zoomScalePageLayoutView="0" workbookViewId="0" topLeftCell="A1">
      <selection activeCell="G10" sqref="G10"/>
    </sheetView>
  </sheetViews>
  <sheetFormatPr defaultColWidth="9.140625" defaultRowHeight="49.5" customHeight="1"/>
  <cols>
    <col min="1" max="2" width="2.140625" style="18" customWidth="1"/>
    <col min="3" max="3" width="34.421875" style="18" customWidth="1"/>
    <col min="4" max="4" width="1.7109375" style="18" customWidth="1"/>
    <col min="5" max="5" width="6.421875" style="22" bestFit="1" customWidth="1"/>
    <col min="6" max="6" width="42.421875" style="25" customWidth="1"/>
    <col min="7" max="7" width="54.8515625" style="25" customWidth="1"/>
    <col min="8" max="8" width="23.421875" style="25" hidden="1" customWidth="1"/>
    <col min="9" max="9" width="41.00390625" style="25" customWidth="1"/>
    <col min="10" max="10" width="19.7109375" style="23" customWidth="1"/>
    <col min="11" max="11" width="24.28125" style="38" customWidth="1"/>
    <col min="12" max="12" width="16.57421875" style="21" customWidth="1"/>
    <col min="13" max="13" width="24.57421875" style="23" customWidth="1"/>
    <col min="14" max="14" width="29.57421875" style="23" customWidth="1"/>
    <col min="15" max="15" width="15.7109375" style="19" customWidth="1"/>
    <col min="16" max="16" width="31.00390625" style="39" customWidth="1"/>
    <col min="17" max="30" width="9.140625" style="19" customWidth="1"/>
    <col min="31" max="16384" width="9.140625" style="20" customWidth="1"/>
  </cols>
  <sheetData>
    <row r="1" spans="1:30" s="5" customFormat="1" ht="30">
      <c r="A1" s="1"/>
      <c r="B1" s="2"/>
      <c r="C1" s="156" t="s">
        <v>216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4"/>
      <c r="P1" s="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5" customFormat="1" ht="30">
      <c r="A2" s="1"/>
      <c r="B2" s="2"/>
      <c r="C2" s="156" t="s">
        <v>851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"/>
      <c r="P2" s="4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ht="21" customHeight="1">
      <c r="A3" s="1"/>
      <c r="B3" s="2"/>
      <c r="C3" s="3"/>
      <c r="D3" s="3"/>
      <c r="E3" s="3"/>
      <c r="F3" s="148"/>
      <c r="G3" s="26"/>
      <c r="H3" s="148"/>
      <c r="I3" s="148"/>
      <c r="J3" s="3"/>
      <c r="K3" s="31"/>
      <c r="L3" s="3"/>
      <c r="M3" s="3"/>
      <c r="N3" s="3"/>
      <c r="O3" s="4"/>
      <c r="P3" s="4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5" customFormat="1" ht="30">
      <c r="A4" s="1"/>
      <c r="B4" s="2"/>
      <c r="C4" s="1" t="s">
        <v>852</v>
      </c>
      <c r="D4" s="1"/>
      <c r="E4" s="6"/>
      <c r="F4" s="7"/>
      <c r="G4" s="8"/>
      <c r="H4" s="8"/>
      <c r="I4" s="8"/>
      <c r="J4" s="9"/>
      <c r="K4" s="32"/>
      <c r="L4" s="10"/>
      <c r="M4" s="9"/>
      <c r="N4" s="9"/>
      <c r="O4" s="4"/>
      <c r="P4" s="4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5" customFormat="1" ht="11.25" customHeight="1">
      <c r="A5" s="1"/>
      <c r="B5" s="2"/>
      <c r="C5" s="1"/>
      <c r="D5" s="1"/>
      <c r="E5" s="6"/>
      <c r="F5" s="7"/>
      <c r="G5" s="8"/>
      <c r="H5" s="8"/>
      <c r="I5" s="8"/>
      <c r="J5" s="9"/>
      <c r="K5" s="32"/>
      <c r="L5" s="10"/>
      <c r="M5" s="9"/>
      <c r="N5" s="9"/>
      <c r="O5" s="4"/>
      <c r="P5" s="4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1" customFormat="1" ht="71.25" customHeight="1">
      <c r="B6" s="12"/>
      <c r="C6" s="154" t="s">
        <v>702</v>
      </c>
      <c r="D6" s="155"/>
      <c r="E6" s="13"/>
      <c r="F6" s="14" t="s">
        <v>113</v>
      </c>
      <c r="G6" s="14" t="s">
        <v>109</v>
      </c>
      <c r="H6" s="14" t="s">
        <v>641</v>
      </c>
      <c r="I6" s="14" t="s">
        <v>108</v>
      </c>
      <c r="J6" s="15" t="s">
        <v>115</v>
      </c>
      <c r="K6" s="33" t="s">
        <v>114</v>
      </c>
      <c r="L6" s="15" t="s">
        <v>262</v>
      </c>
      <c r="M6" s="15" t="s">
        <v>507</v>
      </c>
      <c r="N6" s="16" t="s">
        <v>448</v>
      </c>
      <c r="O6" s="17"/>
      <c r="P6" s="41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2:30" s="44" customFormat="1" ht="32.25" customHeight="1">
      <c r="B7" s="45"/>
      <c r="C7" s="51" t="s">
        <v>315</v>
      </c>
      <c r="D7" s="52"/>
      <c r="E7" s="53"/>
      <c r="F7" s="27"/>
      <c r="G7" s="27"/>
      <c r="H7" s="27"/>
      <c r="I7" s="27"/>
      <c r="J7" s="54"/>
      <c r="K7" s="34"/>
      <c r="L7" s="30"/>
      <c r="M7" s="54"/>
      <c r="N7" s="54"/>
      <c r="O7" s="55"/>
      <c r="P7" s="5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2:17" s="44" customFormat="1" ht="45" customHeight="1">
      <c r="B8" s="45"/>
      <c r="C8" s="57" t="s">
        <v>839</v>
      </c>
      <c r="D8" s="52"/>
      <c r="E8" s="36">
        <v>1</v>
      </c>
      <c r="F8" s="27" t="s">
        <v>739</v>
      </c>
      <c r="G8" s="27" t="s">
        <v>849</v>
      </c>
      <c r="H8" s="27" t="s">
        <v>561</v>
      </c>
      <c r="I8" s="27" t="s">
        <v>740</v>
      </c>
      <c r="J8" s="47">
        <v>0.135</v>
      </c>
      <c r="K8" s="35">
        <v>10983.2</v>
      </c>
      <c r="L8" s="30" t="s">
        <v>288</v>
      </c>
      <c r="M8" s="54">
        <v>50</v>
      </c>
      <c r="N8" s="54" t="s">
        <v>449</v>
      </c>
      <c r="O8" s="73"/>
      <c r="P8" s="55"/>
      <c r="Q8" s="55"/>
    </row>
    <row r="9" spans="2:17" s="44" customFormat="1" ht="45" customHeight="1">
      <c r="B9" s="45"/>
      <c r="C9" s="57"/>
      <c r="D9" s="52"/>
      <c r="E9" s="36">
        <f>E8+1</f>
        <v>2</v>
      </c>
      <c r="F9" s="27" t="s">
        <v>741</v>
      </c>
      <c r="G9" s="81" t="s">
        <v>742</v>
      </c>
      <c r="H9" s="27" t="s">
        <v>561</v>
      </c>
      <c r="I9" s="81" t="s">
        <v>743</v>
      </c>
      <c r="J9" s="83">
        <v>0.1741</v>
      </c>
      <c r="K9" s="35">
        <v>7208</v>
      </c>
      <c r="L9" s="30" t="s">
        <v>288</v>
      </c>
      <c r="M9" s="54">
        <v>79.086271</v>
      </c>
      <c r="N9" s="54" t="s">
        <v>744</v>
      </c>
      <c r="O9" s="73"/>
      <c r="P9" s="55"/>
      <c r="Q9" s="55"/>
    </row>
    <row r="10" spans="1:30" s="61" customFormat="1" ht="35.25" customHeight="1">
      <c r="A10" s="44"/>
      <c r="B10" s="45"/>
      <c r="C10" s="57"/>
      <c r="D10" s="52"/>
      <c r="E10" s="36">
        <f>E9+1</f>
        <v>3</v>
      </c>
      <c r="F10" s="27" t="s">
        <v>360</v>
      </c>
      <c r="G10" s="27" t="s">
        <v>361</v>
      </c>
      <c r="H10" s="27" t="s">
        <v>561</v>
      </c>
      <c r="I10" s="27" t="s">
        <v>362</v>
      </c>
      <c r="J10" s="58">
        <v>0.5</v>
      </c>
      <c r="K10" s="34">
        <v>12064.8</v>
      </c>
      <c r="L10" s="30" t="s">
        <v>288</v>
      </c>
      <c r="M10" s="47" t="s">
        <v>9</v>
      </c>
      <c r="N10" s="54" t="s">
        <v>449</v>
      </c>
      <c r="O10" s="59"/>
      <c r="P10" s="60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s="61" customFormat="1" ht="34.5" customHeight="1">
      <c r="A11" s="44"/>
      <c r="B11" s="45"/>
      <c r="C11" s="51" t="s">
        <v>316</v>
      </c>
      <c r="D11" s="52"/>
      <c r="E11" s="36"/>
      <c r="F11" s="62"/>
      <c r="G11" s="62"/>
      <c r="H11" s="62"/>
      <c r="I11" s="62"/>
      <c r="J11" s="54"/>
      <c r="K11" s="63"/>
      <c r="L11" s="30"/>
      <c r="M11" s="54"/>
      <c r="N11" s="54"/>
      <c r="O11" s="59"/>
      <c r="P11" s="60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s="61" customFormat="1" ht="45" customHeight="1">
      <c r="A12" s="44"/>
      <c r="B12" s="45"/>
      <c r="C12" s="57" t="s">
        <v>217</v>
      </c>
      <c r="D12" s="52"/>
      <c r="E12" s="36">
        <f>E10+1</f>
        <v>4</v>
      </c>
      <c r="F12" s="62" t="s">
        <v>42</v>
      </c>
      <c r="G12" s="27" t="s">
        <v>329</v>
      </c>
      <c r="H12" s="27" t="s">
        <v>562</v>
      </c>
      <c r="I12" s="27" t="s">
        <v>330</v>
      </c>
      <c r="J12" s="54">
        <v>0.2065</v>
      </c>
      <c r="K12" s="34">
        <v>6042</v>
      </c>
      <c r="L12" s="30" t="s">
        <v>288</v>
      </c>
      <c r="M12" s="47" t="s">
        <v>9</v>
      </c>
      <c r="N12" s="54" t="s">
        <v>449</v>
      </c>
      <c r="O12" s="59"/>
      <c r="P12" s="60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s="61" customFormat="1" ht="45" customHeight="1">
      <c r="A13" s="44"/>
      <c r="B13" s="45"/>
      <c r="C13" s="57" t="s">
        <v>846</v>
      </c>
      <c r="D13" s="52"/>
      <c r="E13" s="36">
        <f>E12+1</f>
        <v>5</v>
      </c>
      <c r="F13" s="27" t="s">
        <v>712</v>
      </c>
      <c r="G13" s="27" t="s">
        <v>738</v>
      </c>
      <c r="H13" s="69" t="s">
        <v>713</v>
      </c>
      <c r="I13" s="27" t="s">
        <v>714</v>
      </c>
      <c r="J13" s="29">
        <v>1.4137</v>
      </c>
      <c r="K13" s="34" t="s">
        <v>9</v>
      </c>
      <c r="L13" s="30" t="s">
        <v>36</v>
      </c>
      <c r="M13" s="47">
        <v>381.699</v>
      </c>
      <c r="N13" s="54" t="s">
        <v>449</v>
      </c>
      <c r="O13" s="59"/>
      <c r="P13" s="60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s="61" customFormat="1" ht="34.5" customHeight="1" hidden="1">
      <c r="A14" s="44"/>
      <c r="B14" s="45"/>
      <c r="C14" s="51" t="s">
        <v>293</v>
      </c>
      <c r="D14" s="52"/>
      <c r="E14" s="36"/>
      <c r="F14" s="62"/>
      <c r="G14" s="62"/>
      <c r="H14" s="62"/>
      <c r="I14" s="62"/>
      <c r="J14" s="54"/>
      <c r="K14" s="63"/>
      <c r="L14" s="30"/>
      <c r="M14" s="54"/>
      <c r="N14" s="54"/>
      <c r="O14" s="59"/>
      <c r="P14" s="60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17" s="61" customFormat="1" ht="42.75" customHeight="1">
      <c r="A15" s="44"/>
      <c r="B15" s="45"/>
      <c r="C15" s="57"/>
      <c r="D15" s="52"/>
      <c r="E15" s="36">
        <f>E13+1</f>
        <v>6</v>
      </c>
      <c r="F15" s="27" t="s">
        <v>844</v>
      </c>
      <c r="G15" s="27" t="s">
        <v>738</v>
      </c>
      <c r="H15" s="30" t="s">
        <v>713</v>
      </c>
      <c r="I15" s="27" t="s">
        <v>845</v>
      </c>
      <c r="J15" s="125">
        <v>0.3313989</v>
      </c>
      <c r="K15" s="47">
        <v>9005.14</v>
      </c>
      <c r="L15" s="30" t="s">
        <v>288</v>
      </c>
      <c r="M15" s="86">
        <v>231.75646</v>
      </c>
      <c r="N15" s="30" t="s">
        <v>625</v>
      </c>
      <c r="O15" s="73"/>
      <c r="P15" s="59"/>
      <c r="Q15" s="59"/>
    </row>
    <row r="16" spans="1:30" s="61" customFormat="1" ht="34.5" customHeight="1">
      <c r="A16" s="44"/>
      <c r="B16" s="45"/>
      <c r="C16" s="51" t="s">
        <v>317</v>
      </c>
      <c r="D16" s="52"/>
      <c r="E16" s="36"/>
      <c r="F16" s="62"/>
      <c r="G16" s="62"/>
      <c r="H16" s="62"/>
      <c r="I16" s="62"/>
      <c r="J16" s="54"/>
      <c r="K16" s="63"/>
      <c r="L16" s="30"/>
      <c r="M16" s="54"/>
      <c r="N16" s="54"/>
      <c r="O16" s="59"/>
      <c r="P16" s="60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 s="61" customFormat="1" ht="34.5" customHeight="1">
      <c r="A17" s="44"/>
      <c r="B17" s="45"/>
      <c r="C17" s="57" t="s">
        <v>494</v>
      </c>
      <c r="D17" s="52"/>
      <c r="E17" s="36">
        <f>E15+1</f>
        <v>7</v>
      </c>
      <c r="F17" s="27" t="s">
        <v>491</v>
      </c>
      <c r="G17" s="27" t="s">
        <v>492</v>
      </c>
      <c r="H17" s="27" t="s">
        <v>563</v>
      </c>
      <c r="I17" s="27" t="s">
        <v>493</v>
      </c>
      <c r="J17" s="47">
        <v>8.8275</v>
      </c>
      <c r="K17" s="35" t="s">
        <v>9</v>
      </c>
      <c r="L17" s="64" t="s">
        <v>36</v>
      </c>
      <c r="M17" s="54" t="s">
        <v>9</v>
      </c>
      <c r="N17" s="54" t="s">
        <v>449</v>
      </c>
      <c r="O17" s="59"/>
      <c r="P17" s="60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s="61" customFormat="1" ht="45.75" customHeight="1">
      <c r="A18" s="44"/>
      <c r="B18" s="45"/>
      <c r="C18" s="57"/>
      <c r="D18" s="65"/>
      <c r="E18" s="36">
        <f aca="true" t="shared" si="0" ref="E18:E25">E17+1</f>
        <v>8</v>
      </c>
      <c r="F18" s="27" t="s">
        <v>31</v>
      </c>
      <c r="G18" s="27" t="s">
        <v>52</v>
      </c>
      <c r="H18" s="27" t="s">
        <v>564</v>
      </c>
      <c r="I18" s="66" t="s">
        <v>53</v>
      </c>
      <c r="J18" s="47">
        <v>14</v>
      </c>
      <c r="K18" s="34">
        <v>600</v>
      </c>
      <c r="L18" s="30" t="s">
        <v>36</v>
      </c>
      <c r="M18" s="47">
        <v>600</v>
      </c>
      <c r="N18" s="54" t="s">
        <v>449</v>
      </c>
      <c r="O18" s="59"/>
      <c r="P18" s="60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 s="61" customFormat="1" ht="45.75" customHeight="1">
      <c r="A19" s="44"/>
      <c r="B19" s="45"/>
      <c r="C19" s="57" t="s">
        <v>809</v>
      </c>
      <c r="D19" s="65"/>
      <c r="E19" s="36">
        <f t="shared" si="0"/>
        <v>9</v>
      </c>
      <c r="F19" s="27" t="s">
        <v>156</v>
      </c>
      <c r="G19" s="66" t="s">
        <v>155</v>
      </c>
      <c r="H19" s="66" t="s">
        <v>565</v>
      </c>
      <c r="I19" s="27" t="s">
        <v>291</v>
      </c>
      <c r="J19" s="58">
        <v>31.6089</v>
      </c>
      <c r="K19" s="34">
        <v>116431</v>
      </c>
      <c r="L19" s="30" t="s">
        <v>288</v>
      </c>
      <c r="M19" s="47" t="s">
        <v>9</v>
      </c>
      <c r="N19" s="54" t="s">
        <v>449</v>
      </c>
      <c r="O19" s="59"/>
      <c r="P19" s="60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2:16" s="61" customFormat="1" ht="60.75" customHeight="1">
      <c r="B20" s="67"/>
      <c r="D20" s="68"/>
      <c r="E20" s="36">
        <f t="shared" si="0"/>
        <v>10</v>
      </c>
      <c r="F20" s="27" t="s">
        <v>520</v>
      </c>
      <c r="G20" s="27" t="s">
        <v>518</v>
      </c>
      <c r="H20" s="27" t="s">
        <v>593</v>
      </c>
      <c r="I20" s="27" t="s">
        <v>519</v>
      </c>
      <c r="J20" s="47">
        <v>0.1857</v>
      </c>
      <c r="K20" s="34">
        <v>11109</v>
      </c>
      <c r="L20" s="54" t="s">
        <v>288</v>
      </c>
      <c r="M20" s="47">
        <v>177</v>
      </c>
      <c r="N20" s="64" t="s">
        <v>449</v>
      </c>
      <c r="O20" s="59"/>
      <c r="P20" s="60"/>
    </row>
    <row r="21" spans="1:17" s="61" customFormat="1" ht="59.25" customHeight="1">
      <c r="A21" s="44"/>
      <c r="B21" s="45"/>
      <c r="C21" s="57"/>
      <c r="D21" s="65"/>
      <c r="E21" s="36">
        <f t="shared" si="0"/>
        <v>11</v>
      </c>
      <c r="F21" s="27" t="s">
        <v>745</v>
      </c>
      <c r="G21" s="27" t="s">
        <v>746</v>
      </c>
      <c r="H21" s="27" t="s">
        <v>747</v>
      </c>
      <c r="I21" s="27" t="s">
        <v>519</v>
      </c>
      <c r="J21" s="29">
        <v>0.5196</v>
      </c>
      <c r="K21" s="35">
        <v>68498</v>
      </c>
      <c r="L21" s="54"/>
      <c r="M21" s="47">
        <v>800</v>
      </c>
      <c r="N21" s="54" t="s">
        <v>748</v>
      </c>
      <c r="O21" s="73"/>
      <c r="P21" s="59"/>
      <c r="Q21" s="59"/>
    </row>
    <row r="22" spans="1:16" s="61" customFormat="1" ht="49.5" customHeight="1">
      <c r="A22" s="44"/>
      <c r="B22" s="45"/>
      <c r="C22" s="57"/>
      <c r="D22" s="65"/>
      <c r="E22" s="36">
        <f t="shared" si="0"/>
        <v>12</v>
      </c>
      <c r="F22" s="27" t="s">
        <v>622</v>
      </c>
      <c r="G22" s="27" t="s">
        <v>623</v>
      </c>
      <c r="H22" s="27" t="s">
        <v>593</v>
      </c>
      <c r="I22" s="27" t="s">
        <v>624</v>
      </c>
      <c r="J22" s="47">
        <v>22</v>
      </c>
      <c r="K22" s="34">
        <v>1001.5112945</v>
      </c>
      <c r="L22" s="64" t="s">
        <v>36</v>
      </c>
      <c r="M22" s="47">
        <v>1001.51102945</v>
      </c>
      <c r="N22" s="54" t="s">
        <v>625</v>
      </c>
      <c r="O22" s="59"/>
      <c r="P22" s="60"/>
    </row>
    <row r="23" spans="1:30" s="61" customFormat="1" ht="45.75" customHeight="1">
      <c r="A23" s="44"/>
      <c r="B23" s="45"/>
      <c r="C23" s="57" t="s">
        <v>218</v>
      </c>
      <c r="D23" s="65"/>
      <c r="E23" s="36">
        <f t="shared" si="0"/>
        <v>13</v>
      </c>
      <c r="F23" s="27" t="s">
        <v>37</v>
      </c>
      <c r="G23" s="27" t="s">
        <v>240</v>
      </c>
      <c r="H23" s="27" t="s">
        <v>566</v>
      </c>
      <c r="I23" s="27" t="s">
        <v>200</v>
      </c>
      <c r="J23" s="54">
        <v>4.4609</v>
      </c>
      <c r="K23" s="34" t="s">
        <v>9</v>
      </c>
      <c r="L23" s="30" t="s">
        <v>36</v>
      </c>
      <c r="M23" s="47">
        <v>155.55</v>
      </c>
      <c r="N23" s="54" t="s">
        <v>449</v>
      </c>
      <c r="O23" s="59"/>
      <c r="P23" s="60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s="61" customFormat="1" ht="45.75" customHeight="1">
      <c r="A24" s="44"/>
      <c r="B24" s="45"/>
      <c r="C24" s="57"/>
      <c r="D24" s="65"/>
      <c r="E24" s="36">
        <f t="shared" si="0"/>
        <v>14</v>
      </c>
      <c r="F24" s="27" t="s">
        <v>347</v>
      </c>
      <c r="G24" s="27" t="s">
        <v>458</v>
      </c>
      <c r="H24" s="27" t="s">
        <v>566</v>
      </c>
      <c r="I24" s="69" t="s">
        <v>157</v>
      </c>
      <c r="J24" s="47">
        <v>1.2703</v>
      </c>
      <c r="K24" s="34">
        <v>9836</v>
      </c>
      <c r="L24" s="30" t="s">
        <v>288</v>
      </c>
      <c r="M24" s="47">
        <v>30.96</v>
      </c>
      <c r="N24" s="70" t="s">
        <v>449</v>
      </c>
      <c r="O24" s="59"/>
      <c r="P24" s="60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2:17" s="61" customFormat="1" ht="49.5" customHeight="1">
      <c r="B25" s="67"/>
      <c r="C25" s="57" t="s">
        <v>811</v>
      </c>
      <c r="D25" s="68"/>
      <c r="E25" s="36">
        <f t="shared" si="0"/>
        <v>15</v>
      </c>
      <c r="F25" s="27" t="s">
        <v>812</v>
      </c>
      <c r="G25" s="27" t="s">
        <v>813</v>
      </c>
      <c r="H25" s="27" t="s">
        <v>814</v>
      </c>
      <c r="I25" s="27" t="s">
        <v>699</v>
      </c>
      <c r="J25" s="125">
        <v>14.0557</v>
      </c>
      <c r="K25" s="35">
        <v>123084.47</v>
      </c>
      <c r="L25" s="30" t="s">
        <v>288</v>
      </c>
      <c r="M25" s="30" t="s">
        <v>288</v>
      </c>
      <c r="N25" s="54" t="s">
        <v>449</v>
      </c>
      <c r="O25" s="73"/>
      <c r="P25" s="59"/>
      <c r="Q25" s="59"/>
    </row>
    <row r="26" spans="1:30" s="61" customFormat="1" ht="34.5" customHeight="1">
      <c r="A26" s="44"/>
      <c r="B26" s="45"/>
      <c r="C26" s="51" t="s">
        <v>853</v>
      </c>
      <c r="D26" s="65"/>
      <c r="E26" s="36"/>
      <c r="F26" s="27"/>
      <c r="G26" s="27"/>
      <c r="H26" s="69"/>
      <c r="I26" s="69"/>
      <c r="J26" s="47"/>
      <c r="K26" s="34"/>
      <c r="L26" s="30"/>
      <c r="M26" s="47"/>
      <c r="N26" s="70"/>
      <c r="O26" s="59"/>
      <c r="P26" s="60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2:17" s="61" customFormat="1" ht="51.75" customHeight="1">
      <c r="B27" s="67"/>
      <c r="C27" s="71"/>
      <c r="D27" s="72"/>
      <c r="E27" s="36">
        <f>E25+1</f>
        <v>16</v>
      </c>
      <c r="F27" s="27" t="s">
        <v>749</v>
      </c>
      <c r="G27" s="27" t="s">
        <v>750</v>
      </c>
      <c r="H27" s="36" t="s">
        <v>568</v>
      </c>
      <c r="I27" s="27" t="s">
        <v>256</v>
      </c>
      <c r="J27" s="29">
        <v>0.4289</v>
      </c>
      <c r="K27" s="29">
        <v>53618.44</v>
      </c>
      <c r="L27" s="54" t="s">
        <v>288</v>
      </c>
      <c r="M27" s="47">
        <v>1456.127</v>
      </c>
      <c r="N27" s="70" t="s">
        <v>726</v>
      </c>
      <c r="O27" s="73"/>
      <c r="P27" s="59"/>
      <c r="Q27" s="59"/>
    </row>
    <row r="28" spans="2:30" s="61" customFormat="1" ht="44.25" customHeight="1">
      <c r="B28" s="45"/>
      <c r="C28" s="51"/>
      <c r="D28" s="52"/>
      <c r="E28" s="36">
        <f>E27+1</f>
        <v>17</v>
      </c>
      <c r="F28" s="27" t="s">
        <v>706</v>
      </c>
      <c r="G28" s="27" t="s">
        <v>23</v>
      </c>
      <c r="H28" s="27" t="s">
        <v>568</v>
      </c>
      <c r="I28" s="27" t="s">
        <v>24</v>
      </c>
      <c r="J28" s="47">
        <v>0.084</v>
      </c>
      <c r="K28" s="34">
        <v>5286</v>
      </c>
      <c r="L28" s="30" t="s">
        <v>288</v>
      </c>
      <c r="M28" s="47" t="s">
        <v>9</v>
      </c>
      <c r="N28" s="54" t="s">
        <v>449</v>
      </c>
      <c r="O28" s="59"/>
      <c r="P28" s="60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17" s="61" customFormat="1" ht="49.5" customHeight="1">
      <c r="A29" s="44"/>
      <c r="B29" s="67"/>
      <c r="C29" s="71"/>
      <c r="D29" s="72"/>
      <c r="E29" s="36">
        <f aca="true" t="shared" si="1" ref="E29:E60">E28+1</f>
        <v>18</v>
      </c>
      <c r="F29" s="27" t="s">
        <v>819</v>
      </c>
      <c r="G29" s="27" t="s">
        <v>764</v>
      </c>
      <c r="H29" s="69" t="s">
        <v>568</v>
      </c>
      <c r="I29" s="27" t="s">
        <v>765</v>
      </c>
      <c r="J29" s="29">
        <v>0.7103</v>
      </c>
      <c r="K29" s="35">
        <v>69665.57</v>
      </c>
      <c r="L29" s="54" t="s">
        <v>288</v>
      </c>
      <c r="M29" s="47" t="s">
        <v>9</v>
      </c>
      <c r="N29" s="54" t="s">
        <v>625</v>
      </c>
      <c r="O29" s="73"/>
      <c r="P29" s="59"/>
      <c r="Q29" s="59"/>
    </row>
    <row r="30" spans="2:16" s="61" customFormat="1" ht="49.5" customHeight="1">
      <c r="B30" s="67"/>
      <c r="C30" s="71"/>
      <c r="D30" s="72"/>
      <c r="E30" s="36">
        <f t="shared" si="1"/>
        <v>19</v>
      </c>
      <c r="F30" s="27" t="s">
        <v>517</v>
      </c>
      <c r="G30" s="27" t="s">
        <v>515</v>
      </c>
      <c r="H30" s="27" t="s">
        <v>567</v>
      </c>
      <c r="I30" s="27" t="s">
        <v>516</v>
      </c>
      <c r="J30" s="47">
        <v>0.508606</v>
      </c>
      <c r="K30" s="34">
        <v>22382</v>
      </c>
      <c r="L30" s="30" t="s">
        <v>288</v>
      </c>
      <c r="M30" s="64">
        <v>307.03803744</v>
      </c>
      <c r="N30" s="30" t="s">
        <v>449</v>
      </c>
      <c r="O30" s="59"/>
      <c r="P30" s="60"/>
    </row>
    <row r="31" spans="2:30" s="61" customFormat="1" ht="44.25" customHeight="1">
      <c r="B31" s="45"/>
      <c r="C31" s="71"/>
      <c r="D31" s="52"/>
      <c r="E31" s="36">
        <f t="shared" si="1"/>
        <v>20</v>
      </c>
      <c r="F31" s="27" t="s">
        <v>89</v>
      </c>
      <c r="G31" s="27" t="s">
        <v>319</v>
      </c>
      <c r="H31" s="27" t="s">
        <v>568</v>
      </c>
      <c r="I31" s="27" t="s">
        <v>320</v>
      </c>
      <c r="J31" s="54">
        <v>0.4759</v>
      </c>
      <c r="K31" s="34">
        <v>68906.96</v>
      </c>
      <c r="L31" s="30" t="s">
        <v>288</v>
      </c>
      <c r="M31" s="54" t="s">
        <v>9</v>
      </c>
      <c r="N31" s="54" t="s">
        <v>449</v>
      </c>
      <c r="O31" s="59"/>
      <c r="P31" s="60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 s="61" customFormat="1" ht="44.25" customHeight="1">
      <c r="A32" s="44"/>
      <c r="B32" s="45"/>
      <c r="C32" s="51"/>
      <c r="D32" s="52"/>
      <c r="E32" s="36">
        <f t="shared" si="1"/>
        <v>21</v>
      </c>
      <c r="F32" s="62" t="s">
        <v>363</v>
      </c>
      <c r="G32" s="27" t="s">
        <v>364</v>
      </c>
      <c r="H32" s="27" t="s">
        <v>568</v>
      </c>
      <c r="I32" s="27" t="s">
        <v>318</v>
      </c>
      <c r="J32" s="54">
        <v>0.24</v>
      </c>
      <c r="K32" s="34">
        <v>20991.42</v>
      </c>
      <c r="L32" s="30" t="s">
        <v>288</v>
      </c>
      <c r="M32" s="54" t="s">
        <v>9</v>
      </c>
      <c r="N32" s="54" t="s">
        <v>449</v>
      </c>
      <c r="O32" s="59"/>
      <c r="P32" s="60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s="61" customFormat="1" ht="49.5" customHeight="1">
      <c r="A33" s="44"/>
      <c r="B33" s="45"/>
      <c r="C33" s="51"/>
      <c r="D33" s="52"/>
      <c r="E33" s="36">
        <f t="shared" si="1"/>
        <v>22</v>
      </c>
      <c r="F33" s="27" t="s">
        <v>339</v>
      </c>
      <c r="G33" s="27" t="s">
        <v>340</v>
      </c>
      <c r="H33" s="27" t="s">
        <v>568</v>
      </c>
      <c r="I33" s="27" t="s">
        <v>348</v>
      </c>
      <c r="J33" s="47">
        <v>0.24</v>
      </c>
      <c r="K33" s="34">
        <v>25600</v>
      </c>
      <c r="L33" s="30" t="s">
        <v>288</v>
      </c>
      <c r="M33" s="47" t="s">
        <v>9</v>
      </c>
      <c r="N33" s="54" t="s">
        <v>449</v>
      </c>
      <c r="O33" s="73"/>
      <c r="P33" s="60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16" s="61" customFormat="1" ht="44.25" customHeight="1">
      <c r="A34" s="44"/>
      <c r="B34" s="67"/>
      <c r="C34" s="51"/>
      <c r="D34" s="72"/>
      <c r="E34" s="36">
        <f t="shared" si="1"/>
        <v>23</v>
      </c>
      <c r="F34" s="27" t="s">
        <v>692</v>
      </c>
      <c r="G34" s="27" t="s">
        <v>690</v>
      </c>
      <c r="H34" s="27" t="s">
        <v>572</v>
      </c>
      <c r="I34" s="27" t="s">
        <v>691</v>
      </c>
      <c r="J34" s="47">
        <v>0.3905</v>
      </c>
      <c r="K34" s="35">
        <v>59667</v>
      </c>
      <c r="L34" s="30" t="s">
        <v>288</v>
      </c>
      <c r="M34" s="47">
        <v>1417.76193</v>
      </c>
      <c r="N34" s="54" t="s">
        <v>449</v>
      </c>
      <c r="O34" s="59"/>
      <c r="P34" s="60"/>
    </row>
    <row r="35" spans="2:16" s="61" customFormat="1" ht="44.25" customHeight="1">
      <c r="B35" s="45"/>
      <c r="C35" s="51"/>
      <c r="D35" s="52"/>
      <c r="E35" s="36">
        <f t="shared" si="1"/>
        <v>24</v>
      </c>
      <c r="F35" s="27" t="s">
        <v>841</v>
      </c>
      <c r="G35" s="27" t="s">
        <v>554</v>
      </c>
      <c r="H35" s="27" t="s">
        <v>570</v>
      </c>
      <c r="I35" s="27" t="s">
        <v>555</v>
      </c>
      <c r="J35" s="29">
        <v>1.4155</v>
      </c>
      <c r="K35" s="35">
        <v>19517</v>
      </c>
      <c r="L35" s="30" t="s">
        <v>288</v>
      </c>
      <c r="M35" s="64">
        <v>25.63966</v>
      </c>
      <c r="N35" s="30" t="s">
        <v>449</v>
      </c>
      <c r="O35" s="59"/>
      <c r="P35" s="60"/>
    </row>
    <row r="36" spans="1:30" s="61" customFormat="1" ht="68.25" customHeight="1">
      <c r="A36" s="44"/>
      <c r="B36" s="45"/>
      <c r="C36" s="51"/>
      <c r="D36" s="52"/>
      <c r="E36" s="36">
        <f t="shared" si="1"/>
        <v>25</v>
      </c>
      <c r="F36" s="27" t="s">
        <v>14</v>
      </c>
      <c r="G36" s="27" t="s">
        <v>10</v>
      </c>
      <c r="H36" s="27" t="s">
        <v>569</v>
      </c>
      <c r="I36" s="69" t="s">
        <v>11</v>
      </c>
      <c r="J36" s="47">
        <v>2.2968</v>
      </c>
      <c r="K36" s="34" t="s">
        <v>9</v>
      </c>
      <c r="L36" s="74" t="s">
        <v>36</v>
      </c>
      <c r="M36" s="54" t="s">
        <v>9</v>
      </c>
      <c r="N36" s="70" t="s">
        <v>449</v>
      </c>
      <c r="O36" s="59"/>
      <c r="P36" s="60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1:30" s="61" customFormat="1" ht="49.5" customHeight="1">
      <c r="A37" s="44"/>
      <c r="B37" s="45"/>
      <c r="C37" s="51"/>
      <c r="D37" s="52"/>
      <c r="E37" s="36">
        <f t="shared" si="1"/>
        <v>26</v>
      </c>
      <c r="F37" s="27" t="s">
        <v>428</v>
      </c>
      <c r="G37" s="27" t="s">
        <v>60</v>
      </c>
      <c r="H37" s="27" t="s">
        <v>568</v>
      </c>
      <c r="I37" s="27" t="s">
        <v>61</v>
      </c>
      <c r="J37" s="47">
        <v>0.5</v>
      </c>
      <c r="K37" s="34">
        <v>6257</v>
      </c>
      <c r="L37" s="30" t="s">
        <v>288</v>
      </c>
      <c r="M37" s="54" t="s">
        <v>9</v>
      </c>
      <c r="N37" s="54" t="s">
        <v>449</v>
      </c>
      <c r="O37" s="73"/>
      <c r="P37" s="60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s="61" customFormat="1" ht="44.25" customHeight="1">
      <c r="A38" s="44"/>
      <c r="B38" s="45"/>
      <c r="C38" s="51"/>
      <c r="D38" s="52"/>
      <c r="E38" s="36">
        <f t="shared" si="1"/>
        <v>27</v>
      </c>
      <c r="F38" s="27" t="s">
        <v>346</v>
      </c>
      <c r="G38" s="27" t="s">
        <v>343</v>
      </c>
      <c r="H38" s="27" t="s">
        <v>568</v>
      </c>
      <c r="I38" s="69" t="s">
        <v>344</v>
      </c>
      <c r="J38" s="47">
        <v>0.9497</v>
      </c>
      <c r="K38" s="35">
        <v>71857.79</v>
      </c>
      <c r="L38" s="30" t="s">
        <v>288</v>
      </c>
      <c r="M38" s="47">
        <v>580.488055</v>
      </c>
      <c r="N38" s="47" t="s">
        <v>449</v>
      </c>
      <c r="O38" s="59"/>
      <c r="P38" s="60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s="61" customFormat="1" ht="44.25" customHeight="1">
      <c r="A39" s="44"/>
      <c r="B39" s="45"/>
      <c r="C39" s="51"/>
      <c r="D39" s="52"/>
      <c r="E39" s="36">
        <f t="shared" si="1"/>
        <v>28</v>
      </c>
      <c r="F39" s="27" t="s">
        <v>707</v>
      </c>
      <c r="G39" s="27" t="s">
        <v>657</v>
      </c>
      <c r="H39" s="69" t="s">
        <v>569</v>
      </c>
      <c r="I39" s="27" t="s">
        <v>658</v>
      </c>
      <c r="J39" s="29">
        <v>0.4818</v>
      </c>
      <c r="K39" s="34">
        <v>24751.08</v>
      </c>
      <c r="L39" s="30" t="s">
        <v>288</v>
      </c>
      <c r="M39" s="47">
        <v>579.22393247</v>
      </c>
      <c r="N39" s="47" t="s">
        <v>449</v>
      </c>
      <c r="O39" s="59"/>
      <c r="P39" s="60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s="61" customFormat="1" ht="44.25" customHeight="1">
      <c r="A40" s="44"/>
      <c r="B40" s="45"/>
      <c r="C40" s="51"/>
      <c r="D40" s="52"/>
      <c r="E40" s="36">
        <f t="shared" si="1"/>
        <v>29</v>
      </c>
      <c r="F40" s="27" t="s">
        <v>263</v>
      </c>
      <c r="G40" s="27" t="s">
        <v>65</v>
      </c>
      <c r="H40" s="27" t="s">
        <v>570</v>
      </c>
      <c r="I40" s="27" t="s">
        <v>66</v>
      </c>
      <c r="J40" s="47">
        <v>0.1749</v>
      </c>
      <c r="K40" s="34">
        <v>27110.06</v>
      </c>
      <c r="L40" s="30" t="s">
        <v>288</v>
      </c>
      <c r="M40" s="47" t="s">
        <v>9</v>
      </c>
      <c r="N40" s="54" t="s">
        <v>449</v>
      </c>
      <c r="O40" s="59"/>
      <c r="P40" s="60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s="61" customFormat="1" ht="46.5" customHeight="1">
      <c r="A41" s="44"/>
      <c r="B41" s="45"/>
      <c r="C41" s="51"/>
      <c r="D41" s="52"/>
      <c r="E41" s="36">
        <f t="shared" si="1"/>
        <v>30</v>
      </c>
      <c r="F41" s="27" t="s">
        <v>225</v>
      </c>
      <c r="G41" s="27" t="s">
        <v>226</v>
      </c>
      <c r="H41" s="27" t="s">
        <v>569</v>
      </c>
      <c r="I41" s="27" t="s">
        <v>321</v>
      </c>
      <c r="J41" s="54">
        <v>7.401</v>
      </c>
      <c r="K41" s="34"/>
      <c r="L41" s="30" t="s">
        <v>36</v>
      </c>
      <c r="M41" s="47">
        <v>3.85</v>
      </c>
      <c r="N41" s="54" t="s">
        <v>449</v>
      </c>
      <c r="O41" s="59"/>
      <c r="P41" s="60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16" s="61" customFormat="1" ht="46.5" customHeight="1">
      <c r="A42" s="44"/>
      <c r="B42" s="67"/>
      <c r="C42" s="71"/>
      <c r="D42" s="72"/>
      <c r="E42" s="36">
        <f t="shared" si="1"/>
        <v>31</v>
      </c>
      <c r="F42" s="27" t="s">
        <v>485</v>
      </c>
      <c r="G42" s="27" t="s">
        <v>486</v>
      </c>
      <c r="H42" s="27" t="s">
        <v>571</v>
      </c>
      <c r="I42" s="27" t="s">
        <v>487</v>
      </c>
      <c r="J42" s="54">
        <v>1</v>
      </c>
      <c r="K42" s="34">
        <v>19826.95</v>
      </c>
      <c r="L42" s="30" t="s">
        <v>288</v>
      </c>
      <c r="M42" s="64">
        <v>535</v>
      </c>
      <c r="N42" s="30" t="s">
        <v>449</v>
      </c>
      <c r="O42" s="59"/>
      <c r="P42" s="60"/>
    </row>
    <row r="43" spans="2:16" s="61" customFormat="1" ht="48.75" customHeight="1">
      <c r="B43" s="67"/>
      <c r="C43" s="51"/>
      <c r="D43" s="72"/>
      <c r="E43" s="36">
        <f t="shared" si="1"/>
        <v>32</v>
      </c>
      <c r="F43" s="27" t="s">
        <v>694</v>
      </c>
      <c r="G43" s="27" t="s">
        <v>693</v>
      </c>
      <c r="H43" s="27" t="s">
        <v>571</v>
      </c>
      <c r="I43" s="27" t="s">
        <v>487</v>
      </c>
      <c r="J43" s="75">
        <v>1.0531</v>
      </c>
      <c r="K43" s="34">
        <v>13805.12</v>
      </c>
      <c r="L43" s="30" t="s">
        <v>288</v>
      </c>
      <c r="M43" s="47">
        <v>300</v>
      </c>
      <c r="N43" s="54" t="s">
        <v>449</v>
      </c>
      <c r="O43" s="59"/>
      <c r="P43" s="60"/>
    </row>
    <row r="44" spans="2:30" s="61" customFormat="1" ht="61.5" customHeight="1">
      <c r="B44" s="45"/>
      <c r="C44" s="51"/>
      <c r="D44" s="52"/>
      <c r="E44" s="36">
        <f t="shared" si="1"/>
        <v>33</v>
      </c>
      <c r="F44" s="27" t="s">
        <v>289</v>
      </c>
      <c r="G44" s="27" t="s">
        <v>287</v>
      </c>
      <c r="H44" s="27" t="s">
        <v>572</v>
      </c>
      <c r="I44" s="27" t="s">
        <v>436</v>
      </c>
      <c r="J44" s="47">
        <v>0.2935</v>
      </c>
      <c r="K44" s="34">
        <v>36556.06</v>
      </c>
      <c r="L44" s="30" t="s">
        <v>288</v>
      </c>
      <c r="M44" s="47" t="s">
        <v>9</v>
      </c>
      <c r="N44" s="70" t="s">
        <v>449</v>
      </c>
      <c r="O44" s="59"/>
      <c r="P44" s="60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pans="1:17" s="61" customFormat="1" ht="48.75" customHeight="1">
      <c r="A45" s="44"/>
      <c r="B45" s="129"/>
      <c r="D45" s="130"/>
      <c r="E45" s="36">
        <f t="shared" si="1"/>
        <v>34</v>
      </c>
      <c r="F45" s="27" t="s">
        <v>721</v>
      </c>
      <c r="G45" s="27" t="s">
        <v>722</v>
      </c>
      <c r="H45" s="27" t="s">
        <v>572</v>
      </c>
      <c r="I45" s="27" t="s">
        <v>723</v>
      </c>
      <c r="J45" s="29">
        <v>5.3532</v>
      </c>
      <c r="K45" s="35">
        <v>24665.18</v>
      </c>
      <c r="L45" s="54" t="s">
        <v>288</v>
      </c>
      <c r="M45" s="47">
        <v>1069.7</v>
      </c>
      <c r="N45" s="54" t="s">
        <v>449</v>
      </c>
      <c r="O45" s="59"/>
      <c r="P45" s="60"/>
      <c r="Q45" s="59"/>
    </row>
    <row r="46" spans="2:31" s="61" customFormat="1" ht="48.75" customHeight="1">
      <c r="B46" s="45"/>
      <c r="C46" s="51"/>
      <c r="D46" s="52"/>
      <c r="E46" s="36">
        <f t="shared" si="1"/>
        <v>35</v>
      </c>
      <c r="F46" s="27" t="s">
        <v>239</v>
      </c>
      <c r="G46" s="27" t="s">
        <v>199</v>
      </c>
      <c r="H46" s="27" t="s">
        <v>568</v>
      </c>
      <c r="I46" s="27" t="s">
        <v>198</v>
      </c>
      <c r="J46" s="54">
        <v>0.24</v>
      </c>
      <c r="K46" s="34">
        <v>34936.61</v>
      </c>
      <c r="L46" s="30" t="s">
        <v>288</v>
      </c>
      <c r="M46" s="74" t="s">
        <v>9</v>
      </c>
      <c r="N46" s="74" t="s">
        <v>463</v>
      </c>
      <c r="O46" s="59"/>
      <c r="P46" s="60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1:30" s="61" customFormat="1" ht="48.75" customHeight="1">
      <c r="A47" s="44"/>
      <c r="B47" s="45"/>
      <c r="C47" s="51"/>
      <c r="D47" s="52"/>
      <c r="E47" s="36">
        <f t="shared" si="1"/>
        <v>36</v>
      </c>
      <c r="F47" s="28" t="s">
        <v>715</v>
      </c>
      <c r="G47" s="27" t="s">
        <v>716</v>
      </c>
      <c r="H47" s="62" t="s">
        <v>574</v>
      </c>
      <c r="I47" s="27" t="s">
        <v>717</v>
      </c>
      <c r="J47" s="29">
        <v>0.2655</v>
      </c>
      <c r="K47" s="34">
        <v>54549</v>
      </c>
      <c r="L47" s="30" t="s">
        <v>288</v>
      </c>
      <c r="M47" s="47">
        <v>1410.94</v>
      </c>
      <c r="N47" s="47" t="s">
        <v>449</v>
      </c>
      <c r="O47" s="59"/>
      <c r="P47" s="60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1" s="61" customFormat="1" ht="48.75" customHeight="1">
      <c r="A48" s="44"/>
      <c r="B48" s="45"/>
      <c r="C48" s="51"/>
      <c r="D48" s="52"/>
      <c r="E48" s="36">
        <f t="shared" si="1"/>
        <v>37</v>
      </c>
      <c r="F48" s="27" t="s">
        <v>442</v>
      </c>
      <c r="G48" s="27" t="s">
        <v>441</v>
      </c>
      <c r="H48" s="27" t="s">
        <v>573</v>
      </c>
      <c r="I48" s="69" t="s">
        <v>440</v>
      </c>
      <c r="J48" s="47">
        <v>0.762407</v>
      </c>
      <c r="K48" s="34">
        <v>9444</v>
      </c>
      <c r="L48" s="30" t="s">
        <v>288</v>
      </c>
      <c r="M48" s="47" t="s">
        <v>9</v>
      </c>
      <c r="N48" s="47" t="s">
        <v>449</v>
      </c>
      <c r="O48" s="59"/>
      <c r="P48" s="60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16" s="61" customFormat="1" ht="48.75" customHeight="1">
      <c r="A49" s="44"/>
      <c r="B49" s="76"/>
      <c r="C49" s="51"/>
      <c r="D49" s="52"/>
      <c r="E49" s="36">
        <f t="shared" si="1"/>
        <v>38</v>
      </c>
      <c r="F49" s="27" t="s">
        <v>90</v>
      </c>
      <c r="G49" s="27" t="s">
        <v>182</v>
      </c>
      <c r="H49" s="27" t="s">
        <v>568</v>
      </c>
      <c r="I49" s="27" t="s">
        <v>186</v>
      </c>
      <c r="J49" s="54">
        <v>0.35</v>
      </c>
      <c r="K49" s="34">
        <v>59375.76</v>
      </c>
      <c r="L49" s="30" t="s">
        <v>288</v>
      </c>
      <c r="M49" s="54" t="s">
        <v>9</v>
      </c>
      <c r="N49" s="47" t="s">
        <v>449</v>
      </c>
      <c r="P49" s="77"/>
    </row>
    <row r="50" spans="1:31" s="61" customFormat="1" ht="48.75" customHeight="1">
      <c r="A50" s="44"/>
      <c r="B50" s="45"/>
      <c r="C50" s="51"/>
      <c r="D50" s="52"/>
      <c r="E50" s="36">
        <f t="shared" si="1"/>
        <v>39</v>
      </c>
      <c r="F50" s="27" t="s">
        <v>704</v>
      </c>
      <c r="G50" s="27" t="s">
        <v>705</v>
      </c>
      <c r="H50" s="27" t="s">
        <v>569</v>
      </c>
      <c r="I50" s="27" t="s">
        <v>157</v>
      </c>
      <c r="J50" s="29">
        <v>4.14232</v>
      </c>
      <c r="K50" s="34"/>
      <c r="L50" s="64" t="s">
        <v>36</v>
      </c>
      <c r="M50" s="47">
        <v>8000</v>
      </c>
      <c r="N50" s="47" t="s">
        <v>449</v>
      </c>
      <c r="O50" s="59"/>
      <c r="P50" s="60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16" s="61" customFormat="1" ht="61.5" customHeight="1">
      <c r="A51" s="44"/>
      <c r="B51" s="67"/>
      <c r="C51" s="71"/>
      <c r="D51" s="72"/>
      <c r="E51" s="36">
        <f t="shared" si="1"/>
        <v>40</v>
      </c>
      <c r="F51" s="27" t="s">
        <v>538</v>
      </c>
      <c r="G51" s="27" t="s">
        <v>539</v>
      </c>
      <c r="H51" s="27" t="s">
        <v>594</v>
      </c>
      <c r="I51" s="27" t="s">
        <v>540</v>
      </c>
      <c r="J51" s="29">
        <v>0.1857</v>
      </c>
      <c r="K51" s="35">
        <v>18000</v>
      </c>
      <c r="L51" s="30" t="s">
        <v>288</v>
      </c>
      <c r="M51" s="47">
        <v>307.925</v>
      </c>
      <c r="N51" s="30" t="s">
        <v>449</v>
      </c>
      <c r="O51" s="59"/>
      <c r="P51" s="60"/>
    </row>
    <row r="52" spans="2:30" s="61" customFormat="1" ht="48.75" customHeight="1">
      <c r="B52" s="45"/>
      <c r="C52" s="51"/>
      <c r="D52" s="52"/>
      <c r="E52" s="36">
        <f t="shared" si="1"/>
        <v>41</v>
      </c>
      <c r="F52" s="27" t="s">
        <v>396</v>
      </c>
      <c r="G52" s="27" t="s">
        <v>389</v>
      </c>
      <c r="H52" s="27" t="s">
        <v>568</v>
      </c>
      <c r="I52" s="27" t="s">
        <v>393</v>
      </c>
      <c r="J52" s="47">
        <v>0.217714</v>
      </c>
      <c r="K52" s="34">
        <v>73367</v>
      </c>
      <c r="L52" s="30" t="s">
        <v>288</v>
      </c>
      <c r="M52" s="54" t="s">
        <v>9</v>
      </c>
      <c r="N52" s="47" t="s">
        <v>449</v>
      </c>
      <c r="O52" s="59"/>
      <c r="P52" s="60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1" s="61" customFormat="1" ht="49.5" customHeight="1">
      <c r="A53" s="44"/>
      <c r="B53" s="45"/>
      <c r="C53" s="51"/>
      <c r="D53" s="52"/>
      <c r="E53" s="36">
        <f t="shared" si="1"/>
        <v>42</v>
      </c>
      <c r="F53" s="27" t="s">
        <v>832</v>
      </c>
      <c r="G53" s="27" t="s">
        <v>833</v>
      </c>
      <c r="H53" s="149" t="s">
        <v>572</v>
      </c>
      <c r="I53" s="27" t="s">
        <v>834</v>
      </c>
      <c r="J53" s="70">
        <v>0.2684</v>
      </c>
      <c r="K53" s="34">
        <v>37824.4</v>
      </c>
      <c r="L53" s="30" t="s">
        <v>288</v>
      </c>
      <c r="M53" s="47">
        <v>644</v>
      </c>
      <c r="N53" s="30" t="s">
        <v>449</v>
      </c>
      <c r="O53" s="124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16" s="61" customFormat="1" ht="46.5" customHeight="1">
      <c r="A54" s="44"/>
      <c r="B54" s="78"/>
      <c r="C54" s="71"/>
      <c r="D54" s="72"/>
      <c r="E54" s="36">
        <f t="shared" si="1"/>
        <v>43</v>
      </c>
      <c r="F54" s="27" t="s">
        <v>32</v>
      </c>
      <c r="G54" s="27" t="s">
        <v>423</v>
      </c>
      <c r="H54" s="27" t="s">
        <v>568</v>
      </c>
      <c r="I54" s="27" t="s">
        <v>424</v>
      </c>
      <c r="J54" s="47">
        <v>1.25</v>
      </c>
      <c r="K54" s="35" t="s">
        <v>9</v>
      </c>
      <c r="L54" s="64" t="s">
        <v>36</v>
      </c>
      <c r="M54" s="47">
        <v>2914</v>
      </c>
      <c r="N54" s="54" t="s">
        <v>449</v>
      </c>
      <c r="O54" s="59"/>
      <c r="P54" s="60"/>
    </row>
    <row r="55" spans="2:16" s="61" customFormat="1" ht="48.75" customHeight="1">
      <c r="B55" s="67"/>
      <c r="C55" s="51"/>
      <c r="D55" s="72"/>
      <c r="E55" s="36">
        <f t="shared" si="1"/>
        <v>44</v>
      </c>
      <c r="F55" s="27" t="s">
        <v>630</v>
      </c>
      <c r="G55" s="27" t="s">
        <v>631</v>
      </c>
      <c r="H55" s="27" t="s">
        <v>567</v>
      </c>
      <c r="I55" s="27" t="s">
        <v>632</v>
      </c>
      <c r="J55" s="79">
        <v>0.2367</v>
      </c>
      <c r="K55" s="35">
        <v>11018</v>
      </c>
      <c r="L55" s="36" t="s">
        <v>288</v>
      </c>
      <c r="M55" s="47">
        <v>374.117728</v>
      </c>
      <c r="N55" s="54" t="s">
        <v>633</v>
      </c>
      <c r="O55" s="59"/>
      <c r="P55" s="60"/>
    </row>
    <row r="56" spans="2:17" s="61" customFormat="1" ht="48.75" customHeight="1">
      <c r="B56" s="67"/>
      <c r="C56" s="71"/>
      <c r="D56" s="72"/>
      <c r="E56" s="36">
        <f t="shared" si="1"/>
        <v>45</v>
      </c>
      <c r="F56" s="27" t="s">
        <v>815</v>
      </c>
      <c r="G56" s="27" t="s">
        <v>816</v>
      </c>
      <c r="H56" s="27" t="s">
        <v>568</v>
      </c>
      <c r="I56" s="27" t="s">
        <v>320</v>
      </c>
      <c r="J56" s="29">
        <v>0.5868</v>
      </c>
      <c r="K56" s="35">
        <v>18952.55</v>
      </c>
      <c r="L56" s="54" t="s">
        <v>288</v>
      </c>
      <c r="M56" s="48"/>
      <c r="N56" s="48"/>
      <c r="O56" s="59"/>
      <c r="P56" s="59"/>
      <c r="Q56" s="59"/>
    </row>
    <row r="57" spans="2:30" s="61" customFormat="1" ht="48.75" customHeight="1">
      <c r="B57" s="45"/>
      <c r="C57" s="51"/>
      <c r="D57" s="52"/>
      <c r="E57" s="36">
        <f t="shared" si="1"/>
        <v>46</v>
      </c>
      <c r="F57" s="27" t="s">
        <v>8</v>
      </c>
      <c r="G57" s="66" t="s">
        <v>6</v>
      </c>
      <c r="H57" s="66" t="s">
        <v>569</v>
      </c>
      <c r="I57" s="80" t="s">
        <v>7</v>
      </c>
      <c r="J57" s="54">
        <v>1.7968</v>
      </c>
      <c r="K57" s="34">
        <v>10368</v>
      </c>
      <c r="L57" s="30" t="s">
        <v>288</v>
      </c>
      <c r="M57" s="47" t="s">
        <v>9</v>
      </c>
      <c r="N57" s="54" t="s">
        <v>449</v>
      </c>
      <c r="O57" s="59"/>
      <c r="P57" s="60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:30" s="61" customFormat="1" ht="63" customHeight="1">
      <c r="A58" s="44"/>
      <c r="B58" s="67"/>
      <c r="C58" s="71"/>
      <c r="D58" s="72"/>
      <c r="E58" s="36">
        <f t="shared" si="1"/>
        <v>47</v>
      </c>
      <c r="F58" s="27" t="s">
        <v>559</v>
      </c>
      <c r="G58" s="81" t="s">
        <v>560</v>
      </c>
      <c r="H58" s="81" t="s">
        <v>570</v>
      </c>
      <c r="I58" s="81" t="s">
        <v>157</v>
      </c>
      <c r="J58" s="82">
        <v>0.25</v>
      </c>
      <c r="K58" s="34">
        <v>71103.91</v>
      </c>
      <c r="L58" s="30" t="s">
        <v>288</v>
      </c>
      <c r="M58" s="47">
        <v>1218</v>
      </c>
      <c r="N58" s="30" t="s">
        <v>553</v>
      </c>
      <c r="O58" s="59"/>
      <c r="P58" s="60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2:30" s="61" customFormat="1" ht="48.75" customHeight="1">
      <c r="B59" s="67"/>
      <c r="C59" s="71"/>
      <c r="D59" s="72"/>
      <c r="E59" s="36">
        <f t="shared" si="1"/>
        <v>48</v>
      </c>
      <c r="F59" s="27" t="s">
        <v>552</v>
      </c>
      <c r="G59" s="27" t="s">
        <v>551</v>
      </c>
      <c r="H59" s="27" t="s">
        <v>570</v>
      </c>
      <c r="I59" s="27" t="s">
        <v>81</v>
      </c>
      <c r="J59" s="83">
        <v>0.1954</v>
      </c>
      <c r="K59" s="34">
        <v>59373.6</v>
      </c>
      <c r="L59" s="30" t="s">
        <v>288</v>
      </c>
      <c r="M59" s="47">
        <v>1215</v>
      </c>
      <c r="N59" s="30" t="s">
        <v>553</v>
      </c>
      <c r="O59" s="59"/>
      <c r="P59" s="60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1:17" s="131" customFormat="1" ht="49.5" customHeight="1">
      <c r="A60" s="61"/>
      <c r="B60" s="144"/>
      <c r="C60" s="145"/>
      <c r="D60" s="146"/>
      <c r="E60" s="142">
        <f t="shared" si="1"/>
        <v>49</v>
      </c>
      <c r="F60" s="132" t="s">
        <v>825</v>
      </c>
      <c r="G60" s="132" t="s">
        <v>826</v>
      </c>
      <c r="H60" s="132" t="s">
        <v>574</v>
      </c>
      <c r="I60" s="132" t="s">
        <v>81</v>
      </c>
      <c r="J60" s="133">
        <v>0.5</v>
      </c>
      <c r="K60" s="152">
        <v>91584.16</v>
      </c>
      <c r="L60" s="147" t="s">
        <v>288</v>
      </c>
      <c r="M60" s="135"/>
      <c r="N60" s="134" t="s">
        <v>838</v>
      </c>
      <c r="O60" s="136"/>
      <c r="P60" s="137"/>
      <c r="Q60" s="137"/>
    </row>
    <row r="61" spans="1:30" s="61" customFormat="1" ht="48.75" customHeight="1">
      <c r="A61" s="131"/>
      <c r="B61" s="45"/>
      <c r="C61" s="51"/>
      <c r="D61" s="52"/>
      <c r="E61" s="36">
        <f aca="true" t="shared" si="2" ref="E61:E92">E60+1</f>
        <v>50</v>
      </c>
      <c r="F61" s="27" t="s">
        <v>43</v>
      </c>
      <c r="G61" s="27" t="s">
        <v>158</v>
      </c>
      <c r="H61" s="27" t="s">
        <v>569</v>
      </c>
      <c r="I61" s="27" t="s">
        <v>159</v>
      </c>
      <c r="J61" s="54">
        <v>0.29153</v>
      </c>
      <c r="K61" s="34">
        <v>11500</v>
      </c>
      <c r="L61" s="30" t="s">
        <v>288</v>
      </c>
      <c r="M61" s="47">
        <v>160</v>
      </c>
      <c r="N61" s="54" t="s">
        <v>449</v>
      </c>
      <c r="O61" s="59"/>
      <c r="P61" s="60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</row>
    <row r="62" spans="1:30" s="61" customFormat="1" ht="48.75" customHeight="1">
      <c r="A62" s="44"/>
      <c r="B62" s="45"/>
      <c r="C62" s="51"/>
      <c r="D62" s="52"/>
      <c r="E62" s="36">
        <f t="shared" si="2"/>
        <v>51</v>
      </c>
      <c r="F62" s="27" t="s">
        <v>172</v>
      </c>
      <c r="G62" s="27" t="s">
        <v>174</v>
      </c>
      <c r="H62" s="27" t="s">
        <v>568</v>
      </c>
      <c r="I62" s="27" t="s">
        <v>173</v>
      </c>
      <c r="J62" s="54">
        <v>0.2977</v>
      </c>
      <c r="K62" s="34">
        <v>24836.25</v>
      </c>
      <c r="L62" s="30" t="s">
        <v>288</v>
      </c>
      <c r="M62" s="47" t="s">
        <v>9</v>
      </c>
      <c r="N62" s="54" t="s">
        <v>449</v>
      </c>
      <c r="O62" s="59"/>
      <c r="P62" s="60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1:30" s="61" customFormat="1" ht="48.75" customHeight="1">
      <c r="A63" s="44"/>
      <c r="B63" s="45"/>
      <c r="C63" s="51"/>
      <c r="D63" s="52"/>
      <c r="E63" s="36">
        <f t="shared" si="2"/>
        <v>52</v>
      </c>
      <c r="F63" s="62" t="s">
        <v>91</v>
      </c>
      <c r="G63" s="62" t="s">
        <v>161</v>
      </c>
      <c r="H63" s="62" t="s">
        <v>567</v>
      </c>
      <c r="I63" s="62" t="s">
        <v>160</v>
      </c>
      <c r="J63" s="54">
        <v>0.099</v>
      </c>
      <c r="K63" s="63">
        <v>8707.08</v>
      </c>
      <c r="L63" s="30" t="s">
        <v>288</v>
      </c>
      <c r="M63" s="47">
        <v>2.9</v>
      </c>
      <c r="N63" s="54" t="s">
        <v>449</v>
      </c>
      <c r="O63" s="59"/>
      <c r="P63" s="60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 s="61" customFormat="1" ht="48.75" customHeight="1">
      <c r="A64" s="44"/>
      <c r="B64" s="45"/>
      <c r="C64" s="51"/>
      <c r="D64" s="52"/>
      <c r="E64" s="36">
        <f t="shared" si="2"/>
        <v>53</v>
      </c>
      <c r="F64" s="62" t="s">
        <v>323</v>
      </c>
      <c r="G64" s="27" t="s">
        <v>324</v>
      </c>
      <c r="H64" s="27" t="s">
        <v>569</v>
      </c>
      <c r="I64" s="27" t="s">
        <v>171</v>
      </c>
      <c r="J64" s="54">
        <v>13.28935</v>
      </c>
      <c r="K64" s="34"/>
      <c r="L64" s="30" t="s">
        <v>36</v>
      </c>
      <c r="M64" s="47">
        <v>40664</v>
      </c>
      <c r="N64" s="30" t="s">
        <v>711</v>
      </c>
      <c r="O64" s="59"/>
      <c r="P64" s="60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 s="61" customFormat="1" ht="48.75" customHeight="1">
      <c r="A65" s="44"/>
      <c r="B65" s="45"/>
      <c r="C65" s="51"/>
      <c r="D65" s="52"/>
      <c r="E65" s="36">
        <f t="shared" si="2"/>
        <v>54</v>
      </c>
      <c r="F65" s="27" t="s">
        <v>247</v>
      </c>
      <c r="G65" s="27" t="s">
        <v>248</v>
      </c>
      <c r="H65" s="27" t="s">
        <v>568</v>
      </c>
      <c r="I65" s="69" t="s">
        <v>249</v>
      </c>
      <c r="J65" s="47">
        <v>0.5</v>
      </c>
      <c r="K65" s="34">
        <v>37372</v>
      </c>
      <c r="L65" s="30" t="s">
        <v>288</v>
      </c>
      <c r="M65" s="47">
        <v>1322</v>
      </c>
      <c r="N65" s="70" t="s">
        <v>449</v>
      </c>
      <c r="O65" s="59"/>
      <c r="P65" s="6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s="61" customFormat="1" ht="48.75" customHeight="1">
      <c r="A66" s="44"/>
      <c r="B66" s="67"/>
      <c r="C66" s="71"/>
      <c r="D66" s="72"/>
      <c r="E66" s="36">
        <f t="shared" si="2"/>
        <v>55</v>
      </c>
      <c r="F66" s="27" t="s">
        <v>550</v>
      </c>
      <c r="G66" s="27" t="s">
        <v>548</v>
      </c>
      <c r="H66" s="27" t="s">
        <v>574</v>
      </c>
      <c r="I66" s="27" t="s">
        <v>549</v>
      </c>
      <c r="J66" s="47">
        <v>0.1712</v>
      </c>
      <c r="K66" s="34">
        <v>52451.63</v>
      </c>
      <c r="L66" s="30" t="s">
        <v>288</v>
      </c>
      <c r="M66" s="47">
        <v>2023.083656</v>
      </c>
      <c r="N66" s="54" t="s">
        <v>449</v>
      </c>
      <c r="O66" s="59"/>
      <c r="P66" s="60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2:30" s="61" customFormat="1" ht="48.75" customHeight="1">
      <c r="B67" s="45"/>
      <c r="C67" s="51"/>
      <c r="D67" s="52"/>
      <c r="E67" s="36">
        <f t="shared" si="2"/>
        <v>56</v>
      </c>
      <c r="F67" s="27" t="s">
        <v>264</v>
      </c>
      <c r="G67" s="27" t="s">
        <v>206</v>
      </c>
      <c r="H67" s="27" t="s">
        <v>567</v>
      </c>
      <c r="I67" s="27" t="s">
        <v>205</v>
      </c>
      <c r="J67" s="54">
        <v>3.97</v>
      </c>
      <c r="K67" s="34">
        <v>42754</v>
      </c>
      <c r="L67" s="30" t="s">
        <v>288</v>
      </c>
      <c r="M67" s="47" t="s">
        <v>9</v>
      </c>
      <c r="N67" s="30" t="s">
        <v>449</v>
      </c>
      <c r="O67" s="59"/>
      <c r="P67" s="60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1:30" s="61" customFormat="1" ht="48.75" customHeight="1">
      <c r="A68" s="44"/>
      <c r="B68" s="45"/>
      <c r="C68" s="51"/>
      <c r="D68" s="52"/>
      <c r="E68" s="36">
        <f t="shared" si="2"/>
        <v>57</v>
      </c>
      <c r="F68" s="27" t="s">
        <v>92</v>
      </c>
      <c r="G68" s="27" t="s">
        <v>306</v>
      </c>
      <c r="H68" s="27" t="s">
        <v>567</v>
      </c>
      <c r="I68" s="27" t="s">
        <v>205</v>
      </c>
      <c r="J68" s="54">
        <v>1.044</v>
      </c>
      <c r="K68" s="34">
        <v>17891.53</v>
      </c>
      <c r="L68" s="30" t="s">
        <v>288</v>
      </c>
      <c r="M68" s="47" t="s">
        <v>9</v>
      </c>
      <c r="N68" s="30" t="s">
        <v>449</v>
      </c>
      <c r="O68" s="59"/>
      <c r="P68" s="60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1:31" s="61" customFormat="1" ht="48.75" customHeight="1">
      <c r="A69" s="44"/>
      <c r="B69" s="45"/>
      <c r="C69" s="51"/>
      <c r="D69" s="52"/>
      <c r="E69" s="36">
        <f t="shared" si="2"/>
        <v>58</v>
      </c>
      <c r="F69" s="27" t="s">
        <v>168</v>
      </c>
      <c r="G69" s="27" t="s">
        <v>166</v>
      </c>
      <c r="H69" s="27" t="s">
        <v>568</v>
      </c>
      <c r="I69" s="69" t="s">
        <v>167</v>
      </c>
      <c r="J69" s="47">
        <v>1.1864</v>
      </c>
      <c r="K69" s="34">
        <v>16182</v>
      </c>
      <c r="L69" s="30" t="s">
        <v>288</v>
      </c>
      <c r="M69" s="54" t="s">
        <v>9</v>
      </c>
      <c r="N69" s="36" t="s">
        <v>449</v>
      </c>
      <c r="O69" s="59"/>
      <c r="P69" s="60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16" s="61" customFormat="1" ht="48.75" customHeight="1">
      <c r="A70" s="44"/>
      <c r="B70" s="76"/>
      <c r="C70" s="51"/>
      <c r="D70" s="52"/>
      <c r="E70" s="36">
        <f t="shared" si="2"/>
        <v>59</v>
      </c>
      <c r="F70" s="27" t="s">
        <v>165</v>
      </c>
      <c r="G70" s="27" t="s">
        <v>345</v>
      </c>
      <c r="H70" s="27" t="s">
        <v>567</v>
      </c>
      <c r="I70" s="69" t="s">
        <v>167</v>
      </c>
      <c r="J70" s="47">
        <v>0.3082</v>
      </c>
      <c r="K70" s="34">
        <v>7438</v>
      </c>
      <c r="L70" s="30" t="s">
        <v>288</v>
      </c>
      <c r="M70" s="47" t="s">
        <v>9</v>
      </c>
      <c r="N70" s="70" t="s">
        <v>449</v>
      </c>
      <c r="P70" s="77"/>
    </row>
    <row r="71" spans="1:30" s="61" customFormat="1" ht="48.75" customHeight="1">
      <c r="A71" s="44"/>
      <c r="B71" s="45"/>
      <c r="C71" s="51"/>
      <c r="D71" s="52"/>
      <c r="E71" s="36">
        <f t="shared" si="2"/>
        <v>60</v>
      </c>
      <c r="F71" s="62" t="s">
        <v>38</v>
      </c>
      <c r="G71" s="27" t="s">
        <v>55</v>
      </c>
      <c r="H71" s="27" t="s">
        <v>574</v>
      </c>
      <c r="I71" s="27" t="s">
        <v>326</v>
      </c>
      <c r="J71" s="54">
        <v>24.3699</v>
      </c>
      <c r="K71" s="34"/>
      <c r="L71" s="30" t="s">
        <v>36</v>
      </c>
      <c r="M71" s="47">
        <v>49550</v>
      </c>
      <c r="N71" s="54" t="s">
        <v>449</v>
      </c>
      <c r="O71" s="84"/>
      <c r="P71" s="60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1:17" s="61" customFormat="1" ht="48.75" customHeight="1">
      <c r="A72" s="44"/>
      <c r="B72" s="67"/>
      <c r="C72" s="51"/>
      <c r="D72" s="72"/>
      <c r="E72" s="36">
        <f t="shared" si="2"/>
        <v>61</v>
      </c>
      <c r="F72" s="27" t="s">
        <v>670</v>
      </c>
      <c r="G72" s="27" t="s">
        <v>667</v>
      </c>
      <c r="H72" s="69" t="s">
        <v>570</v>
      </c>
      <c r="I72" s="27" t="s">
        <v>170</v>
      </c>
      <c r="J72" s="47">
        <v>9.1389</v>
      </c>
      <c r="K72" s="63">
        <v>97581.44</v>
      </c>
      <c r="L72" s="54" t="s">
        <v>288</v>
      </c>
      <c r="M72" s="47">
        <v>60</v>
      </c>
      <c r="N72" s="47" t="s">
        <v>449</v>
      </c>
      <c r="O72" s="59"/>
      <c r="P72" s="60"/>
      <c r="Q72" s="59"/>
    </row>
    <row r="73" spans="2:31" s="61" customFormat="1" ht="48.75" customHeight="1">
      <c r="B73" s="85"/>
      <c r="C73" s="51"/>
      <c r="D73" s="52"/>
      <c r="E73" s="36">
        <f t="shared" si="2"/>
        <v>62</v>
      </c>
      <c r="F73" s="27" t="s">
        <v>425</v>
      </c>
      <c r="G73" s="27" t="s">
        <v>426</v>
      </c>
      <c r="H73" s="27" t="s">
        <v>569</v>
      </c>
      <c r="I73" s="27" t="s">
        <v>427</v>
      </c>
      <c r="J73" s="47">
        <v>11.9793</v>
      </c>
      <c r="K73" s="34"/>
      <c r="L73" s="30" t="s">
        <v>36</v>
      </c>
      <c r="M73" s="47">
        <v>491.9379</v>
      </c>
      <c r="N73" s="54" t="s">
        <v>449</v>
      </c>
      <c r="O73" s="59"/>
      <c r="P73" s="60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1:16" s="61" customFormat="1" ht="49.5" customHeight="1">
      <c r="A74" s="44"/>
      <c r="B74" s="76"/>
      <c r="C74" s="51"/>
      <c r="D74" s="52"/>
      <c r="E74" s="36">
        <f t="shared" si="2"/>
        <v>63</v>
      </c>
      <c r="F74" s="27" t="s">
        <v>134</v>
      </c>
      <c r="G74" s="27" t="s">
        <v>135</v>
      </c>
      <c r="H74" s="27" t="s">
        <v>569</v>
      </c>
      <c r="I74" s="69" t="s">
        <v>427</v>
      </c>
      <c r="J74" s="47">
        <v>1.0846</v>
      </c>
      <c r="K74" s="34"/>
      <c r="L74" s="30" t="s">
        <v>36</v>
      </c>
      <c r="M74" s="47">
        <v>1070.85658562</v>
      </c>
      <c r="N74" s="47" t="s">
        <v>449</v>
      </c>
      <c r="O74" s="71"/>
      <c r="P74" s="77"/>
    </row>
    <row r="75" spans="1:30" s="61" customFormat="1" ht="48.75" customHeight="1">
      <c r="A75" s="44"/>
      <c r="B75" s="45"/>
      <c r="C75" s="51"/>
      <c r="D75" s="52"/>
      <c r="E75" s="36">
        <f t="shared" si="2"/>
        <v>64</v>
      </c>
      <c r="F75" s="27" t="s">
        <v>93</v>
      </c>
      <c r="G75" s="27" t="s">
        <v>73</v>
      </c>
      <c r="H75" s="27" t="s">
        <v>569</v>
      </c>
      <c r="I75" s="27" t="s">
        <v>72</v>
      </c>
      <c r="J75" s="54">
        <v>1</v>
      </c>
      <c r="K75" s="34">
        <v>101608.32</v>
      </c>
      <c r="L75" s="30" t="s">
        <v>288</v>
      </c>
      <c r="M75" s="47">
        <v>2766.16</v>
      </c>
      <c r="N75" s="54" t="s">
        <v>449</v>
      </c>
      <c r="O75" s="59"/>
      <c r="P75" s="60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</row>
    <row r="76" spans="1:30" s="61" customFormat="1" ht="48.75" customHeight="1">
      <c r="A76" s="44"/>
      <c r="B76" s="45"/>
      <c r="C76" s="51"/>
      <c r="D76" s="52"/>
      <c r="E76" s="36">
        <f t="shared" si="2"/>
        <v>65</v>
      </c>
      <c r="F76" s="62" t="s">
        <v>94</v>
      </c>
      <c r="G76" s="62" t="s">
        <v>85</v>
      </c>
      <c r="H76" s="62" t="s">
        <v>568</v>
      </c>
      <c r="I76" s="62" t="s">
        <v>86</v>
      </c>
      <c r="J76" s="54">
        <v>0.3698</v>
      </c>
      <c r="K76" s="63">
        <v>60806.37</v>
      </c>
      <c r="L76" s="30" t="s">
        <v>288</v>
      </c>
      <c r="M76" s="47">
        <v>3932.59</v>
      </c>
      <c r="N76" s="54" t="s">
        <v>449</v>
      </c>
      <c r="O76" s="59"/>
      <c r="P76" s="60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77" spans="1:16" s="61" customFormat="1" ht="48.75" customHeight="1">
      <c r="A77" s="44"/>
      <c r="B77" s="67"/>
      <c r="C77" s="51"/>
      <c r="D77" s="72"/>
      <c r="E77" s="36">
        <f t="shared" si="2"/>
        <v>66</v>
      </c>
      <c r="F77" s="27" t="s">
        <v>677</v>
      </c>
      <c r="G77" s="27" t="s">
        <v>672</v>
      </c>
      <c r="H77" s="27" t="s">
        <v>569</v>
      </c>
      <c r="I77" s="27" t="s">
        <v>673</v>
      </c>
      <c r="J77" s="47">
        <v>0.25</v>
      </c>
      <c r="K77" s="34">
        <v>12364</v>
      </c>
      <c r="L77" s="54" t="s">
        <v>288</v>
      </c>
      <c r="M77" s="54">
        <v>500</v>
      </c>
      <c r="N77" s="54" t="s">
        <v>449</v>
      </c>
      <c r="O77" s="59"/>
      <c r="P77" s="60"/>
    </row>
    <row r="78" spans="2:16" s="61" customFormat="1" ht="43.5" customHeight="1">
      <c r="B78" s="67"/>
      <c r="C78" s="71"/>
      <c r="D78" s="72"/>
      <c r="E78" s="36">
        <f t="shared" si="2"/>
        <v>67</v>
      </c>
      <c r="F78" s="27" t="s">
        <v>506</v>
      </c>
      <c r="G78" s="27" t="s">
        <v>504</v>
      </c>
      <c r="H78" s="27" t="s">
        <v>567</v>
      </c>
      <c r="I78" s="27" t="s">
        <v>505</v>
      </c>
      <c r="J78" s="47">
        <v>0.2381</v>
      </c>
      <c r="K78" s="34">
        <v>13899.81</v>
      </c>
      <c r="L78" s="54" t="s">
        <v>288</v>
      </c>
      <c r="M78" s="47">
        <v>267.48299643</v>
      </c>
      <c r="N78" s="54" t="s">
        <v>449</v>
      </c>
      <c r="O78" s="59"/>
      <c r="P78" s="60"/>
    </row>
    <row r="79" spans="2:30" s="61" customFormat="1" ht="43.5" customHeight="1">
      <c r="B79" s="45"/>
      <c r="C79" s="51"/>
      <c r="D79" s="52"/>
      <c r="E79" s="36">
        <f t="shared" si="2"/>
        <v>68</v>
      </c>
      <c r="F79" s="62" t="s">
        <v>327</v>
      </c>
      <c r="G79" s="62" t="s">
        <v>332</v>
      </c>
      <c r="H79" s="62" t="s">
        <v>568</v>
      </c>
      <c r="I79" s="27" t="s">
        <v>333</v>
      </c>
      <c r="J79" s="54">
        <v>0.2956</v>
      </c>
      <c r="K79" s="34">
        <v>80000</v>
      </c>
      <c r="L79" s="30" t="s">
        <v>288</v>
      </c>
      <c r="M79" s="47">
        <v>3578</v>
      </c>
      <c r="N79" s="54" t="s">
        <v>449</v>
      </c>
      <c r="O79" s="59"/>
      <c r="P79" s="60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0" s="61" customFormat="1" ht="43.5" customHeight="1">
      <c r="A80" s="44"/>
      <c r="B80" s="45"/>
      <c r="C80" s="51"/>
      <c r="D80" s="52"/>
      <c r="E80" s="36">
        <f t="shared" si="2"/>
        <v>69</v>
      </c>
      <c r="F80" s="27" t="s">
        <v>95</v>
      </c>
      <c r="G80" s="27" t="s">
        <v>164</v>
      </c>
      <c r="H80" s="27" t="s">
        <v>569</v>
      </c>
      <c r="I80" s="27" t="s">
        <v>321</v>
      </c>
      <c r="J80" s="54">
        <v>0.097463</v>
      </c>
      <c r="K80" s="34">
        <v>11054.78</v>
      </c>
      <c r="L80" s="30" t="s">
        <v>288</v>
      </c>
      <c r="M80" s="47">
        <v>6.89</v>
      </c>
      <c r="N80" s="54" t="s">
        <v>449</v>
      </c>
      <c r="O80" s="59"/>
      <c r="P80" s="60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1:16" s="61" customFormat="1" ht="48.75" customHeight="1">
      <c r="A81" s="44"/>
      <c r="B81" s="67"/>
      <c r="C81" s="71"/>
      <c r="D81" s="72"/>
      <c r="E81" s="36">
        <f t="shared" si="2"/>
        <v>70</v>
      </c>
      <c r="F81" s="80" t="s">
        <v>547</v>
      </c>
      <c r="G81" s="27" t="s">
        <v>164</v>
      </c>
      <c r="H81" s="27" t="s">
        <v>569</v>
      </c>
      <c r="I81" s="27" t="s">
        <v>321</v>
      </c>
      <c r="J81" s="47">
        <v>0.255062</v>
      </c>
      <c r="K81" s="34">
        <v>8613.1</v>
      </c>
      <c r="L81" s="54" t="s">
        <v>288</v>
      </c>
      <c r="M81" s="47">
        <v>65</v>
      </c>
      <c r="N81" s="54" t="s">
        <v>449</v>
      </c>
      <c r="O81" s="59"/>
      <c r="P81" s="60"/>
    </row>
    <row r="82" spans="2:30" s="61" customFormat="1" ht="42" customHeight="1">
      <c r="B82" s="45"/>
      <c r="C82" s="51"/>
      <c r="D82" s="52"/>
      <c r="E82" s="36">
        <f t="shared" si="2"/>
        <v>71</v>
      </c>
      <c r="F82" s="27" t="s">
        <v>96</v>
      </c>
      <c r="G82" s="27" t="s">
        <v>211</v>
      </c>
      <c r="H82" s="27" t="s">
        <v>569</v>
      </c>
      <c r="I82" s="27" t="s">
        <v>210</v>
      </c>
      <c r="J82" s="54">
        <v>0.25075</v>
      </c>
      <c r="K82" s="34">
        <v>25075</v>
      </c>
      <c r="L82" s="30" t="s">
        <v>288</v>
      </c>
      <c r="M82" s="47" t="s">
        <v>9</v>
      </c>
      <c r="N82" s="64" t="s">
        <v>449</v>
      </c>
      <c r="O82" s="59"/>
      <c r="P82" s="60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1:16" s="61" customFormat="1" ht="48.75" customHeight="1">
      <c r="A83" s="44"/>
      <c r="B83" s="67"/>
      <c r="C83" s="71"/>
      <c r="D83" s="72"/>
      <c r="E83" s="36">
        <f t="shared" si="2"/>
        <v>72</v>
      </c>
      <c r="F83" s="27" t="s">
        <v>522</v>
      </c>
      <c r="G83" s="27" t="s">
        <v>521</v>
      </c>
      <c r="H83" s="27" t="s">
        <v>568</v>
      </c>
      <c r="I83" s="27" t="s">
        <v>320</v>
      </c>
      <c r="J83" s="47">
        <v>1.681797</v>
      </c>
      <c r="K83" s="34">
        <v>24000</v>
      </c>
      <c r="L83" s="54" t="s">
        <v>288</v>
      </c>
      <c r="M83" s="47">
        <v>1380</v>
      </c>
      <c r="N83" s="54" t="s">
        <v>449</v>
      </c>
      <c r="O83" s="59"/>
      <c r="P83" s="60"/>
    </row>
    <row r="84" spans="2:16" s="61" customFormat="1" ht="48.75" customHeight="1">
      <c r="B84" s="67"/>
      <c r="C84" s="71"/>
      <c r="D84" s="72"/>
      <c r="E84" s="36">
        <f t="shared" si="2"/>
        <v>73</v>
      </c>
      <c r="F84" s="27" t="s">
        <v>523</v>
      </c>
      <c r="G84" s="27" t="s">
        <v>521</v>
      </c>
      <c r="H84" s="27" t="s">
        <v>568</v>
      </c>
      <c r="I84" s="27" t="s">
        <v>320</v>
      </c>
      <c r="J84" s="47">
        <v>1.681797</v>
      </c>
      <c r="K84" s="34">
        <v>26000</v>
      </c>
      <c r="L84" s="54" t="s">
        <v>288</v>
      </c>
      <c r="M84" s="47" t="s">
        <v>9</v>
      </c>
      <c r="N84" s="54" t="s">
        <v>449</v>
      </c>
      <c r="O84" s="59"/>
      <c r="P84" s="60"/>
    </row>
    <row r="85" spans="2:30" s="61" customFormat="1" ht="42" customHeight="1">
      <c r="B85" s="45"/>
      <c r="C85" s="51"/>
      <c r="D85" s="52"/>
      <c r="E85" s="36">
        <f t="shared" si="2"/>
        <v>74</v>
      </c>
      <c r="F85" s="27" t="s">
        <v>116</v>
      </c>
      <c r="G85" s="27" t="s">
        <v>118</v>
      </c>
      <c r="H85" s="27" t="s">
        <v>568</v>
      </c>
      <c r="I85" s="27" t="s">
        <v>117</v>
      </c>
      <c r="J85" s="47">
        <v>0.55</v>
      </c>
      <c r="K85" s="34">
        <v>45893</v>
      </c>
      <c r="L85" s="30" t="s">
        <v>288</v>
      </c>
      <c r="M85" s="47">
        <v>1700</v>
      </c>
      <c r="N85" s="54" t="s">
        <v>449</v>
      </c>
      <c r="O85" s="59"/>
      <c r="P85" s="60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</row>
    <row r="86" spans="1:30" s="61" customFormat="1" ht="42" customHeight="1">
      <c r="A86" s="44" t="s">
        <v>82</v>
      </c>
      <c r="B86" s="45"/>
      <c r="C86" s="51"/>
      <c r="D86" s="52"/>
      <c r="E86" s="36">
        <f t="shared" si="2"/>
        <v>75</v>
      </c>
      <c r="F86" s="27" t="s">
        <v>695</v>
      </c>
      <c r="G86" s="27" t="s">
        <v>508</v>
      </c>
      <c r="H86" s="27" t="s">
        <v>568</v>
      </c>
      <c r="I86" s="27" t="s">
        <v>509</v>
      </c>
      <c r="J86" s="29">
        <v>0.2</v>
      </c>
      <c r="K86" s="35">
        <v>10996</v>
      </c>
      <c r="L86" s="36" t="s">
        <v>288</v>
      </c>
      <c r="M86" s="47">
        <v>149.992</v>
      </c>
      <c r="N86" s="54" t="s">
        <v>703</v>
      </c>
      <c r="O86" s="59"/>
      <c r="P86" s="60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</row>
    <row r="87" spans="1:16" s="61" customFormat="1" ht="48.75" customHeight="1">
      <c r="A87" s="44"/>
      <c r="B87" s="67"/>
      <c r="C87" s="71"/>
      <c r="D87" s="72"/>
      <c r="E87" s="36">
        <f t="shared" si="2"/>
        <v>76</v>
      </c>
      <c r="F87" s="27" t="s">
        <v>51</v>
      </c>
      <c r="G87" s="27" t="s">
        <v>49</v>
      </c>
      <c r="H87" s="27" t="s">
        <v>570</v>
      </c>
      <c r="I87" s="66" t="s">
        <v>50</v>
      </c>
      <c r="J87" s="47">
        <v>0.206</v>
      </c>
      <c r="K87" s="34">
        <v>49700</v>
      </c>
      <c r="L87" s="30" t="s">
        <v>288</v>
      </c>
      <c r="M87" s="47">
        <v>1000</v>
      </c>
      <c r="N87" s="47" t="s">
        <v>449</v>
      </c>
      <c r="P87" s="77"/>
    </row>
    <row r="88" spans="2:16" s="61" customFormat="1" ht="48.75" customHeight="1">
      <c r="B88" s="67"/>
      <c r="C88" s="71"/>
      <c r="D88" s="72"/>
      <c r="E88" s="36">
        <f t="shared" si="2"/>
        <v>77</v>
      </c>
      <c r="F88" s="27" t="s">
        <v>503</v>
      </c>
      <c r="G88" s="27" t="s">
        <v>501</v>
      </c>
      <c r="H88" s="27" t="s">
        <v>569</v>
      </c>
      <c r="I88" s="27" t="s">
        <v>502</v>
      </c>
      <c r="J88" s="47">
        <v>0.1409</v>
      </c>
      <c r="K88" s="34">
        <v>13088.88</v>
      </c>
      <c r="L88" s="54" t="s">
        <v>288</v>
      </c>
      <c r="M88" s="47" t="s">
        <v>9</v>
      </c>
      <c r="N88" s="54" t="s">
        <v>449</v>
      </c>
      <c r="O88" s="59"/>
      <c r="P88" s="60"/>
    </row>
    <row r="89" spans="2:30" s="61" customFormat="1" ht="49.5" customHeight="1">
      <c r="B89" s="45"/>
      <c r="C89" s="51"/>
      <c r="D89" s="52"/>
      <c r="E89" s="36">
        <f t="shared" si="2"/>
        <v>78</v>
      </c>
      <c r="F89" s="27" t="s">
        <v>719</v>
      </c>
      <c r="G89" s="62" t="s">
        <v>271</v>
      </c>
      <c r="H89" s="62" t="s">
        <v>569</v>
      </c>
      <c r="I89" s="62" t="s">
        <v>270</v>
      </c>
      <c r="J89" s="54">
        <v>1.01807</v>
      </c>
      <c r="K89" s="63"/>
      <c r="L89" s="30" t="s">
        <v>36</v>
      </c>
      <c r="M89" s="47" t="s">
        <v>9</v>
      </c>
      <c r="N89" s="30" t="s">
        <v>449</v>
      </c>
      <c r="O89" s="59"/>
      <c r="P89" s="60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1:30" s="61" customFormat="1" ht="43.5" customHeight="1">
      <c r="A90" s="44"/>
      <c r="B90" s="45"/>
      <c r="C90" s="51"/>
      <c r="D90" s="52"/>
      <c r="E90" s="36">
        <f t="shared" si="2"/>
        <v>79</v>
      </c>
      <c r="F90" s="27" t="s">
        <v>431</v>
      </c>
      <c r="G90" s="27" t="s">
        <v>429</v>
      </c>
      <c r="H90" s="27" t="s">
        <v>569</v>
      </c>
      <c r="I90" s="27" t="s">
        <v>430</v>
      </c>
      <c r="J90" s="47">
        <v>0.145</v>
      </c>
      <c r="K90" s="34">
        <v>7500</v>
      </c>
      <c r="L90" s="30" t="s">
        <v>288</v>
      </c>
      <c r="M90" s="47" t="s">
        <v>9</v>
      </c>
      <c r="N90" s="54" t="s">
        <v>449</v>
      </c>
      <c r="O90" s="59"/>
      <c r="P90" s="60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</row>
    <row r="91" spans="1:31" s="61" customFormat="1" ht="43.5" customHeight="1">
      <c r="A91" s="44"/>
      <c r="B91" s="45"/>
      <c r="C91" s="51"/>
      <c r="D91" s="52"/>
      <c r="E91" s="36">
        <f t="shared" si="2"/>
        <v>80</v>
      </c>
      <c r="F91" s="27" t="s">
        <v>282</v>
      </c>
      <c r="G91" s="62" t="s">
        <v>290</v>
      </c>
      <c r="H91" s="62" t="s">
        <v>572</v>
      </c>
      <c r="I91" s="62" t="s">
        <v>283</v>
      </c>
      <c r="J91" s="54">
        <v>0.4195</v>
      </c>
      <c r="K91" s="63">
        <v>32785.18</v>
      </c>
      <c r="L91" s="30" t="s">
        <v>288</v>
      </c>
      <c r="M91" s="47" t="s">
        <v>9</v>
      </c>
      <c r="N91" s="30" t="s">
        <v>449</v>
      </c>
      <c r="O91" s="59"/>
      <c r="P91" s="60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16" s="61" customFormat="1" ht="43.5" customHeight="1">
      <c r="A92" s="44"/>
      <c r="B92" s="67"/>
      <c r="C92" s="71"/>
      <c r="D92" s="72"/>
      <c r="E92" s="36">
        <f t="shared" si="2"/>
        <v>81</v>
      </c>
      <c r="F92" s="28" t="s">
        <v>490</v>
      </c>
      <c r="G92" s="27" t="s">
        <v>488</v>
      </c>
      <c r="H92" s="27" t="s">
        <v>570</v>
      </c>
      <c r="I92" s="27" t="s">
        <v>489</v>
      </c>
      <c r="J92" s="47">
        <v>0.1749</v>
      </c>
      <c r="K92" s="34">
        <v>23899.16</v>
      </c>
      <c r="L92" s="54" t="s">
        <v>288</v>
      </c>
      <c r="M92" s="47">
        <v>610</v>
      </c>
      <c r="N92" s="54" t="s">
        <v>449</v>
      </c>
      <c r="O92" s="59"/>
      <c r="P92" s="60"/>
    </row>
    <row r="93" spans="2:16" s="61" customFormat="1" ht="48.75" customHeight="1">
      <c r="B93" s="67"/>
      <c r="C93" s="71"/>
      <c r="D93" s="72"/>
      <c r="E93" s="36">
        <f aca="true" t="shared" si="3" ref="E93:E124">E92+1</f>
        <v>82</v>
      </c>
      <c r="F93" s="27" t="s">
        <v>647</v>
      </c>
      <c r="G93" s="27" t="s">
        <v>645</v>
      </c>
      <c r="H93" s="66" t="s">
        <v>568</v>
      </c>
      <c r="I93" s="27" t="s">
        <v>646</v>
      </c>
      <c r="J93" s="47">
        <v>2.5</v>
      </c>
      <c r="K93" s="34">
        <v>88814.33</v>
      </c>
      <c r="L93" s="54" t="s">
        <v>288</v>
      </c>
      <c r="M93" s="47">
        <v>1144.65004516</v>
      </c>
      <c r="N93" s="54" t="s">
        <v>449</v>
      </c>
      <c r="O93" s="59"/>
      <c r="P93" s="60"/>
    </row>
    <row r="94" spans="2:30" s="61" customFormat="1" ht="48.75" customHeight="1">
      <c r="B94" s="45"/>
      <c r="C94" s="51"/>
      <c r="D94" s="52"/>
      <c r="E94" s="36">
        <f t="shared" si="3"/>
        <v>83</v>
      </c>
      <c r="F94" s="27" t="s">
        <v>97</v>
      </c>
      <c r="G94" s="62" t="s">
        <v>212</v>
      </c>
      <c r="H94" s="62" t="s">
        <v>572</v>
      </c>
      <c r="I94" s="62" t="s">
        <v>213</v>
      </c>
      <c r="J94" s="54">
        <v>0.2084</v>
      </c>
      <c r="K94" s="63">
        <v>17836</v>
      </c>
      <c r="L94" s="30" t="s">
        <v>288</v>
      </c>
      <c r="M94" s="47" t="s">
        <v>9</v>
      </c>
      <c r="N94" s="64" t="s">
        <v>449</v>
      </c>
      <c r="O94" s="59"/>
      <c r="P94" s="60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16" s="61" customFormat="1" ht="48.75" customHeight="1">
      <c r="A95" s="44"/>
      <c r="B95" s="45"/>
      <c r="C95" s="51"/>
      <c r="D95" s="52"/>
      <c r="E95" s="36">
        <f t="shared" si="3"/>
        <v>84</v>
      </c>
      <c r="F95" s="27" t="s">
        <v>420</v>
      </c>
      <c r="G95" s="27" t="s">
        <v>418</v>
      </c>
      <c r="H95" s="27" t="s">
        <v>568</v>
      </c>
      <c r="I95" s="69" t="s">
        <v>419</v>
      </c>
      <c r="J95" s="47">
        <v>0.9</v>
      </c>
      <c r="K95" s="34">
        <v>23116</v>
      </c>
      <c r="L95" s="54" t="s">
        <v>288</v>
      </c>
      <c r="M95" s="36" t="s">
        <v>9</v>
      </c>
      <c r="N95" s="36" t="s">
        <v>449</v>
      </c>
      <c r="O95" s="59"/>
      <c r="P95" s="60"/>
    </row>
    <row r="96" spans="1:16" s="61" customFormat="1" ht="48.75" customHeight="1">
      <c r="A96" s="44"/>
      <c r="B96" s="67"/>
      <c r="C96" s="71"/>
      <c r="D96" s="72"/>
      <c r="E96" s="36">
        <f t="shared" si="3"/>
        <v>85</v>
      </c>
      <c r="F96" s="27" t="s">
        <v>64</v>
      </c>
      <c r="G96" s="27" t="s">
        <v>62</v>
      </c>
      <c r="H96" s="69" t="s">
        <v>569</v>
      </c>
      <c r="I96" s="27" t="s">
        <v>63</v>
      </c>
      <c r="J96" s="47">
        <v>0.2098</v>
      </c>
      <c r="K96" s="34">
        <v>10412.36</v>
      </c>
      <c r="L96" s="54" t="s">
        <v>288</v>
      </c>
      <c r="M96" s="47" t="s">
        <v>9</v>
      </c>
      <c r="N96" s="54" t="s">
        <v>449</v>
      </c>
      <c r="O96" s="59"/>
      <c r="P96" s="60"/>
    </row>
    <row r="97" spans="2:16" s="61" customFormat="1" ht="48.75" customHeight="1">
      <c r="B97" s="67"/>
      <c r="C97" s="71"/>
      <c r="D97" s="72"/>
      <c r="E97" s="36">
        <f t="shared" si="3"/>
        <v>86</v>
      </c>
      <c r="F97" s="27" t="s">
        <v>639</v>
      </c>
      <c r="G97" s="27" t="s">
        <v>637</v>
      </c>
      <c r="H97" s="69" t="s">
        <v>576</v>
      </c>
      <c r="I97" s="27" t="s">
        <v>638</v>
      </c>
      <c r="J97" s="47">
        <v>1.4758</v>
      </c>
      <c r="K97" s="34">
        <v>96525</v>
      </c>
      <c r="L97" s="54" t="s">
        <v>288</v>
      </c>
      <c r="M97" s="47">
        <v>644.56496175</v>
      </c>
      <c r="N97" s="54" t="s">
        <v>640</v>
      </c>
      <c r="O97" s="59"/>
      <c r="P97" s="60"/>
    </row>
    <row r="98" spans="2:30" s="61" customFormat="1" ht="48.75" customHeight="1">
      <c r="B98" s="45"/>
      <c r="C98" s="51"/>
      <c r="D98" s="52"/>
      <c r="E98" s="36">
        <f t="shared" si="3"/>
        <v>87</v>
      </c>
      <c r="F98" s="27" t="s">
        <v>149</v>
      </c>
      <c r="G98" s="27" t="s">
        <v>147</v>
      </c>
      <c r="H98" s="27" t="s">
        <v>574</v>
      </c>
      <c r="I98" s="66" t="s">
        <v>148</v>
      </c>
      <c r="J98" s="58">
        <v>9.9184</v>
      </c>
      <c r="K98" s="34">
        <v>178832.81</v>
      </c>
      <c r="L98" s="30" t="s">
        <v>288</v>
      </c>
      <c r="M98" s="47" t="s">
        <v>9</v>
      </c>
      <c r="N98" s="54" t="s">
        <v>449</v>
      </c>
      <c r="O98" s="59"/>
      <c r="P98" s="60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30" s="61" customFormat="1" ht="48.75" customHeight="1">
      <c r="A99" s="44"/>
      <c r="B99" s="45"/>
      <c r="C99" s="51"/>
      <c r="D99" s="52"/>
      <c r="E99" s="36">
        <f t="shared" si="3"/>
        <v>88</v>
      </c>
      <c r="F99" s="80" t="s">
        <v>98</v>
      </c>
      <c r="G99" s="80" t="s">
        <v>266</v>
      </c>
      <c r="H99" s="80" t="s">
        <v>568</v>
      </c>
      <c r="I99" s="80" t="s">
        <v>265</v>
      </c>
      <c r="J99" s="54">
        <v>0.35</v>
      </c>
      <c r="K99" s="34">
        <v>14557</v>
      </c>
      <c r="L99" s="30" t="s">
        <v>288</v>
      </c>
      <c r="M99" s="47" t="s">
        <v>9</v>
      </c>
      <c r="N99" s="30" t="s">
        <v>449</v>
      </c>
      <c r="O99" s="59"/>
      <c r="P99" s="60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1:16" s="61" customFormat="1" ht="48.75" customHeight="1">
      <c r="A100" s="44"/>
      <c r="B100" s="67"/>
      <c r="C100" s="51"/>
      <c r="D100" s="72"/>
      <c r="E100" s="36">
        <f t="shared" si="3"/>
        <v>89</v>
      </c>
      <c r="F100" s="27" t="s">
        <v>678</v>
      </c>
      <c r="G100" s="27" t="s">
        <v>674</v>
      </c>
      <c r="H100" s="27" t="s">
        <v>568</v>
      </c>
      <c r="I100" s="27" t="s">
        <v>675</v>
      </c>
      <c r="J100" s="47">
        <v>0.4513</v>
      </c>
      <c r="K100" s="34">
        <v>14120</v>
      </c>
      <c r="L100" s="54" t="s">
        <v>288</v>
      </c>
      <c r="M100" s="54">
        <v>640</v>
      </c>
      <c r="N100" s="54" t="s">
        <v>676</v>
      </c>
      <c r="O100" s="59"/>
      <c r="P100" s="60"/>
    </row>
    <row r="101" spans="2:30" s="61" customFormat="1" ht="48.75" customHeight="1">
      <c r="B101" s="45"/>
      <c r="C101" s="51"/>
      <c r="D101" s="52"/>
      <c r="E101" s="36">
        <f t="shared" si="3"/>
        <v>90</v>
      </c>
      <c r="F101" s="62" t="s">
        <v>303</v>
      </c>
      <c r="G101" s="62" t="s">
        <v>55</v>
      </c>
      <c r="H101" s="62" t="s">
        <v>574</v>
      </c>
      <c r="I101" s="62" t="s">
        <v>325</v>
      </c>
      <c r="J101" s="86">
        <v>27.2371</v>
      </c>
      <c r="K101" s="63"/>
      <c r="L101" s="30" t="s">
        <v>36</v>
      </c>
      <c r="M101" s="47" t="s">
        <v>9</v>
      </c>
      <c r="N101" s="30" t="s">
        <v>711</v>
      </c>
      <c r="O101" s="59"/>
      <c r="P101" s="60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1:16" s="61" customFormat="1" ht="48.75" customHeight="1">
      <c r="A102" s="44"/>
      <c r="B102" s="67"/>
      <c r="C102" s="51"/>
      <c r="D102" s="72"/>
      <c r="E102" s="36">
        <f t="shared" si="3"/>
        <v>91</v>
      </c>
      <c r="F102" s="27" t="s">
        <v>733</v>
      </c>
      <c r="G102" s="27" t="s">
        <v>734</v>
      </c>
      <c r="H102" s="27" t="s">
        <v>574</v>
      </c>
      <c r="I102" s="27" t="s">
        <v>325</v>
      </c>
      <c r="J102" s="29">
        <v>12.3698</v>
      </c>
      <c r="K102" s="35"/>
      <c r="L102" s="30" t="s">
        <v>36</v>
      </c>
      <c r="M102" s="47">
        <v>414</v>
      </c>
      <c r="N102" s="30" t="s">
        <v>711</v>
      </c>
      <c r="O102" s="59"/>
      <c r="P102" s="60">
        <f>M102*1000000</f>
        <v>414000000</v>
      </c>
    </row>
    <row r="103" spans="2:16" s="61" customFormat="1" ht="63" customHeight="1">
      <c r="B103" s="67"/>
      <c r="C103" s="71"/>
      <c r="D103" s="72"/>
      <c r="E103" s="36">
        <f t="shared" si="3"/>
        <v>92</v>
      </c>
      <c r="F103" s="27" t="s">
        <v>439</v>
      </c>
      <c r="G103" s="27" t="s">
        <v>438</v>
      </c>
      <c r="H103" s="27" t="s">
        <v>569</v>
      </c>
      <c r="I103" s="69" t="s">
        <v>437</v>
      </c>
      <c r="J103" s="47">
        <v>0.333333</v>
      </c>
      <c r="K103" s="34">
        <v>86638</v>
      </c>
      <c r="L103" s="54" t="s">
        <v>288</v>
      </c>
      <c r="M103" s="47" t="s">
        <v>468</v>
      </c>
      <c r="N103" s="47" t="s">
        <v>449</v>
      </c>
      <c r="P103" s="77"/>
    </row>
    <row r="104" spans="2:17" s="61" customFormat="1" ht="41.25" customHeight="1">
      <c r="B104" s="67"/>
      <c r="C104" s="71"/>
      <c r="D104" s="72"/>
      <c r="E104" s="36">
        <f t="shared" si="3"/>
        <v>93</v>
      </c>
      <c r="F104" s="27" t="s">
        <v>751</v>
      </c>
      <c r="G104" s="27" t="s">
        <v>752</v>
      </c>
      <c r="H104" s="27" t="s">
        <v>568</v>
      </c>
      <c r="I104" s="27" t="s">
        <v>24</v>
      </c>
      <c r="J104" s="47">
        <v>0.4001</v>
      </c>
      <c r="K104" s="63">
        <v>30606.06</v>
      </c>
      <c r="L104" s="54" t="s">
        <v>288</v>
      </c>
      <c r="M104" s="47">
        <v>1</v>
      </c>
      <c r="N104" s="54" t="s">
        <v>449</v>
      </c>
      <c r="O104" s="59"/>
      <c r="P104" s="59"/>
      <c r="Q104" s="59"/>
    </row>
    <row r="105" spans="2:30" s="61" customFormat="1" ht="41.25" customHeight="1">
      <c r="B105" s="45"/>
      <c r="C105" s="51"/>
      <c r="D105" s="52"/>
      <c r="E105" s="36">
        <f t="shared" si="3"/>
        <v>94</v>
      </c>
      <c r="F105" s="62" t="s">
        <v>84</v>
      </c>
      <c r="G105" s="27" t="s">
        <v>373</v>
      </c>
      <c r="H105" s="27" t="s">
        <v>568</v>
      </c>
      <c r="I105" s="27" t="s">
        <v>320</v>
      </c>
      <c r="J105" s="54">
        <v>5.0145</v>
      </c>
      <c r="K105" s="34">
        <v>30114.32</v>
      </c>
      <c r="L105" s="30" t="s">
        <v>36</v>
      </c>
      <c r="M105" s="54" t="s">
        <v>9</v>
      </c>
      <c r="N105" s="54" t="s">
        <v>449</v>
      </c>
      <c r="O105" s="59"/>
      <c r="P105" s="60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1:30" s="61" customFormat="1" ht="48.75" customHeight="1">
      <c r="A106" s="44"/>
      <c r="B106" s="45"/>
      <c r="C106" s="51"/>
      <c r="D106" s="52"/>
      <c r="E106" s="36">
        <f t="shared" si="3"/>
        <v>95</v>
      </c>
      <c r="F106" s="62" t="s">
        <v>99</v>
      </c>
      <c r="G106" s="62" t="s">
        <v>151</v>
      </c>
      <c r="H106" s="62" t="s">
        <v>568</v>
      </c>
      <c r="I106" s="62" t="s">
        <v>150</v>
      </c>
      <c r="J106" s="54">
        <v>0.12</v>
      </c>
      <c r="K106" s="63">
        <v>22582.87</v>
      </c>
      <c r="L106" s="30" t="s">
        <v>288</v>
      </c>
      <c r="M106" s="47" t="s">
        <v>9</v>
      </c>
      <c r="N106" s="54" t="s">
        <v>449</v>
      </c>
      <c r="O106" s="59"/>
      <c r="P106" s="60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1:30" s="61" customFormat="1" ht="48.75" customHeight="1">
      <c r="A107" s="44"/>
      <c r="B107" s="45"/>
      <c r="C107" s="51"/>
      <c r="D107" s="52"/>
      <c r="E107" s="36">
        <f t="shared" si="3"/>
        <v>96</v>
      </c>
      <c r="F107" s="27" t="s">
        <v>44</v>
      </c>
      <c r="G107" s="27" t="s">
        <v>349</v>
      </c>
      <c r="H107" s="27" t="s">
        <v>569</v>
      </c>
      <c r="I107" s="27" t="s">
        <v>350</v>
      </c>
      <c r="J107" s="47">
        <v>0.8716</v>
      </c>
      <c r="K107" s="34">
        <v>18347.385</v>
      </c>
      <c r="L107" s="30" t="s">
        <v>288</v>
      </c>
      <c r="M107" s="47" t="s">
        <v>9</v>
      </c>
      <c r="N107" s="54" t="s">
        <v>449</v>
      </c>
      <c r="O107" s="59"/>
      <c r="P107" s="60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1:30" s="61" customFormat="1" ht="48.75" customHeight="1">
      <c r="A108" s="44"/>
      <c r="B108" s="45"/>
      <c r="C108" s="51"/>
      <c r="D108" s="52"/>
      <c r="E108" s="36">
        <f t="shared" si="3"/>
        <v>97</v>
      </c>
      <c r="F108" s="62" t="s">
        <v>370</v>
      </c>
      <c r="G108" s="27" t="s">
        <v>371</v>
      </c>
      <c r="H108" s="27" t="s">
        <v>572</v>
      </c>
      <c r="I108" s="27" t="s">
        <v>372</v>
      </c>
      <c r="J108" s="54">
        <v>18.7068</v>
      </c>
      <c r="K108" s="34"/>
      <c r="L108" s="30" t="s">
        <v>36</v>
      </c>
      <c r="M108" s="47">
        <v>49957.7173</v>
      </c>
      <c r="N108" s="64" t="s">
        <v>449</v>
      </c>
      <c r="O108" s="59"/>
      <c r="P108" s="60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1:30" s="61" customFormat="1" ht="48.75" customHeight="1">
      <c r="A109" s="44"/>
      <c r="B109" s="45"/>
      <c r="C109" s="51"/>
      <c r="D109" s="52"/>
      <c r="E109" s="36">
        <f t="shared" si="3"/>
        <v>98</v>
      </c>
      <c r="F109" s="27" t="s">
        <v>45</v>
      </c>
      <c r="G109" s="27" t="s">
        <v>214</v>
      </c>
      <c r="H109" s="27" t="s">
        <v>570</v>
      </c>
      <c r="I109" s="27" t="s">
        <v>194</v>
      </c>
      <c r="J109" s="54">
        <v>0.1779</v>
      </c>
      <c r="K109" s="34">
        <v>30707.3</v>
      </c>
      <c r="L109" s="30" t="s">
        <v>288</v>
      </c>
      <c r="M109" s="47" t="s">
        <v>9</v>
      </c>
      <c r="N109" s="54" t="s">
        <v>449</v>
      </c>
      <c r="O109" s="59"/>
      <c r="P109" s="60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1:31" s="61" customFormat="1" ht="48.75" customHeight="1">
      <c r="A110" s="44"/>
      <c r="B110" s="67"/>
      <c r="C110" s="71"/>
      <c r="D110" s="72"/>
      <c r="E110" s="36">
        <f t="shared" si="3"/>
        <v>99</v>
      </c>
      <c r="F110" s="27" t="s">
        <v>278</v>
      </c>
      <c r="G110" s="27" t="s">
        <v>276</v>
      </c>
      <c r="H110" s="27" t="s">
        <v>570</v>
      </c>
      <c r="I110" s="69" t="s">
        <v>277</v>
      </c>
      <c r="J110" s="47">
        <v>0.2883</v>
      </c>
      <c r="K110" s="34">
        <v>117799.07</v>
      </c>
      <c r="L110" s="30" t="s">
        <v>288</v>
      </c>
      <c r="M110" s="74" t="s">
        <v>9</v>
      </c>
      <c r="N110" s="54" t="s">
        <v>449</v>
      </c>
      <c r="O110" s="59"/>
      <c r="P110" s="60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</row>
    <row r="111" spans="2:17" s="61" customFormat="1" ht="63" customHeight="1">
      <c r="B111" s="67"/>
      <c r="C111" s="71"/>
      <c r="D111" s="72"/>
      <c r="E111" s="36">
        <f t="shared" si="3"/>
        <v>100</v>
      </c>
      <c r="F111" s="27" t="s">
        <v>795</v>
      </c>
      <c r="G111" s="27" t="s">
        <v>796</v>
      </c>
      <c r="H111" s="27" t="s">
        <v>569</v>
      </c>
      <c r="I111" s="27" t="s">
        <v>797</v>
      </c>
      <c r="J111" s="29">
        <v>0.2</v>
      </c>
      <c r="K111" s="35">
        <v>34392</v>
      </c>
      <c r="L111" s="30" t="s">
        <v>288</v>
      </c>
      <c r="M111" s="47">
        <v>481.575785</v>
      </c>
      <c r="N111" s="36" t="s">
        <v>449</v>
      </c>
      <c r="O111" s="59"/>
      <c r="P111" s="59"/>
      <c r="Q111" s="59"/>
    </row>
    <row r="112" spans="2:16" s="61" customFormat="1" ht="63" customHeight="1">
      <c r="B112" s="67"/>
      <c r="C112" s="71"/>
      <c r="D112" s="72"/>
      <c r="E112" s="36">
        <f t="shared" si="3"/>
        <v>101</v>
      </c>
      <c r="F112" s="27" t="s">
        <v>477</v>
      </c>
      <c r="G112" s="27" t="s">
        <v>474</v>
      </c>
      <c r="H112" s="27" t="s">
        <v>574</v>
      </c>
      <c r="I112" s="27" t="s">
        <v>475</v>
      </c>
      <c r="J112" s="47">
        <v>0.18</v>
      </c>
      <c r="K112" s="34" t="s">
        <v>476</v>
      </c>
      <c r="L112" s="54" t="s">
        <v>288</v>
      </c>
      <c r="M112" s="47">
        <v>719.2</v>
      </c>
      <c r="N112" s="54" t="s">
        <v>449</v>
      </c>
      <c r="O112" s="59"/>
      <c r="P112" s="60"/>
    </row>
    <row r="113" spans="2:30" s="61" customFormat="1" ht="48.75" customHeight="1">
      <c r="B113" s="45"/>
      <c r="C113" s="51"/>
      <c r="D113" s="52"/>
      <c r="E113" s="36">
        <f t="shared" si="3"/>
        <v>102</v>
      </c>
      <c r="F113" s="80" t="s">
        <v>136</v>
      </c>
      <c r="G113" s="80" t="s">
        <v>138</v>
      </c>
      <c r="H113" s="80" t="s">
        <v>570</v>
      </c>
      <c r="I113" s="80" t="s">
        <v>137</v>
      </c>
      <c r="J113" s="54">
        <v>0.3189</v>
      </c>
      <c r="K113" s="34">
        <v>9929</v>
      </c>
      <c r="L113" s="30" t="s">
        <v>288</v>
      </c>
      <c r="M113" s="47" t="s">
        <v>9</v>
      </c>
      <c r="N113" s="58" t="s">
        <v>449</v>
      </c>
      <c r="O113" s="59"/>
      <c r="P113" s="60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1:16" s="61" customFormat="1" ht="48.75" customHeight="1">
      <c r="A114" s="44"/>
      <c r="B114" s="45"/>
      <c r="C114" s="51"/>
      <c r="D114" s="52"/>
      <c r="E114" s="36">
        <f t="shared" si="3"/>
        <v>103</v>
      </c>
      <c r="F114" s="27" t="s">
        <v>607</v>
      </c>
      <c r="G114" s="27" t="s">
        <v>608</v>
      </c>
      <c r="H114" s="27" t="s">
        <v>570</v>
      </c>
      <c r="I114" s="27" t="s">
        <v>609</v>
      </c>
      <c r="J114" s="29">
        <v>0.1568</v>
      </c>
      <c r="K114" s="34">
        <v>64577.16</v>
      </c>
      <c r="L114" s="30" t="s">
        <v>288</v>
      </c>
      <c r="M114" s="47" t="s">
        <v>9</v>
      </c>
      <c r="N114" s="54" t="s">
        <v>449</v>
      </c>
      <c r="O114" s="59"/>
      <c r="P114" s="60"/>
    </row>
    <row r="115" spans="1:30" s="61" customFormat="1" ht="48.75" customHeight="1">
      <c r="A115" s="44"/>
      <c r="B115" s="45"/>
      <c r="C115" s="51"/>
      <c r="D115" s="52"/>
      <c r="E115" s="36">
        <f t="shared" si="3"/>
        <v>104</v>
      </c>
      <c r="F115" s="28" t="s">
        <v>709</v>
      </c>
      <c r="G115" s="27" t="s">
        <v>668</v>
      </c>
      <c r="H115" s="62" t="s">
        <v>574</v>
      </c>
      <c r="I115" s="27" t="s">
        <v>669</v>
      </c>
      <c r="J115" s="29">
        <v>0.179</v>
      </c>
      <c r="K115" s="34">
        <v>47219.33</v>
      </c>
      <c r="L115" s="30" t="s">
        <v>288</v>
      </c>
      <c r="M115" s="47">
        <v>571.45207287</v>
      </c>
      <c r="N115" s="54" t="s">
        <v>671</v>
      </c>
      <c r="O115" s="59"/>
      <c r="P115" s="60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0" s="61" customFormat="1" ht="48.75" customHeight="1">
      <c r="A116" s="44"/>
      <c r="B116" s="45"/>
      <c r="C116" s="51"/>
      <c r="D116" s="52"/>
      <c r="E116" s="36">
        <f t="shared" si="3"/>
        <v>105</v>
      </c>
      <c r="F116" s="27" t="s">
        <v>141</v>
      </c>
      <c r="G116" s="27" t="s">
        <v>275</v>
      </c>
      <c r="H116" s="27" t="s">
        <v>570</v>
      </c>
      <c r="I116" s="27" t="s">
        <v>351</v>
      </c>
      <c r="J116" s="54">
        <v>0.1749</v>
      </c>
      <c r="K116" s="34">
        <v>60135.79</v>
      </c>
      <c r="L116" s="30" t="s">
        <v>288</v>
      </c>
      <c r="M116" s="47" t="s">
        <v>9</v>
      </c>
      <c r="N116" s="54" t="s">
        <v>449</v>
      </c>
      <c r="O116" s="59"/>
      <c r="P116" s="60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1:30" s="61" customFormat="1" ht="48.75" customHeight="1">
      <c r="A117" s="44"/>
      <c r="B117" s="45"/>
      <c r="C117" s="51"/>
      <c r="D117" s="52"/>
      <c r="E117" s="36">
        <f t="shared" si="3"/>
        <v>106</v>
      </c>
      <c r="F117" s="27" t="s">
        <v>33</v>
      </c>
      <c r="G117" s="27" t="s">
        <v>374</v>
      </c>
      <c r="H117" s="27" t="s">
        <v>571</v>
      </c>
      <c r="I117" s="27" t="s">
        <v>375</v>
      </c>
      <c r="J117" s="54">
        <v>0.57</v>
      </c>
      <c r="K117" s="34">
        <v>6704</v>
      </c>
      <c r="L117" s="30" t="s">
        <v>288</v>
      </c>
      <c r="M117" s="47">
        <v>32.5</v>
      </c>
      <c r="N117" s="54" t="s">
        <v>449</v>
      </c>
      <c r="O117" s="59"/>
      <c r="P117" s="60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1:30" s="61" customFormat="1" ht="48.75" customHeight="1">
      <c r="A118" s="44"/>
      <c r="B118" s="45"/>
      <c r="C118" s="51"/>
      <c r="D118" s="52"/>
      <c r="E118" s="36">
        <f t="shared" si="3"/>
        <v>107</v>
      </c>
      <c r="F118" s="27" t="s">
        <v>5</v>
      </c>
      <c r="G118" s="66" t="s">
        <v>1</v>
      </c>
      <c r="H118" s="66" t="s">
        <v>568</v>
      </c>
      <c r="I118" s="27" t="s">
        <v>2</v>
      </c>
      <c r="J118" s="58">
        <v>0.65</v>
      </c>
      <c r="K118" s="34">
        <v>95377.79</v>
      </c>
      <c r="L118" s="30" t="s">
        <v>288</v>
      </c>
      <c r="M118" s="64" t="s">
        <v>9</v>
      </c>
      <c r="N118" s="54" t="s">
        <v>449</v>
      </c>
      <c r="O118" s="59"/>
      <c r="P118" s="60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1:16" s="61" customFormat="1" ht="48.75" customHeight="1">
      <c r="A119" s="44"/>
      <c r="B119" s="67"/>
      <c r="C119" s="71"/>
      <c r="D119" s="72"/>
      <c r="E119" s="36">
        <f t="shared" si="3"/>
        <v>108</v>
      </c>
      <c r="F119" s="27" t="s">
        <v>629</v>
      </c>
      <c r="G119" s="27" t="s">
        <v>627</v>
      </c>
      <c r="H119" s="27" t="s">
        <v>574</v>
      </c>
      <c r="I119" s="87" t="s">
        <v>628</v>
      </c>
      <c r="J119" s="47">
        <v>0.1637</v>
      </c>
      <c r="K119" s="34">
        <v>28026.93</v>
      </c>
      <c r="L119" s="54" t="s">
        <v>288</v>
      </c>
      <c r="M119" s="47">
        <v>1101</v>
      </c>
      <c r="N119" s="54" t="s">
        <v>449</v>
      </c>
      <c r="O119" s="59"/>
      <c r="P119" s="60"/>
    </row>
    <row r="120" spans="2:17" s="61" customFormat="1" ht="48.75" customHeight="1">
      <c r="B120" s="67"/>
      <c r="C120" s="71"/>
      <c r="D120" s="72"/>
      <c r="E120" s="36">
        <f t="shared" si="3"/>
        <v>109</v>
      </c>
      <c r="F120" s="27" t="s">
        <v>753</v>
      </c>
      <c r="G120" s="27" t="s">
        <v>754</v>
      </c>
      <c r="H120" s="27" t="s">
        <v>569</v>
      </c>
      <c r="I120" s="27" t="s">
        <v>755</v>
      </c>
      <c r="J120" s="29">
        <v>0.3</v>
      </c>
      <c r="K120" s="35">
        <v>45166.22</v>
      </c>
      <c r="L120" s="54" t="s">
        <v>288</v>
      </c>
      <c r="M120" s="47">
        <v>910</v>
      </c>
      <c r="N120" s="54" t="s">
        <v>449</v>
      </c>
      <c r="O120" s="59"/>
      <c r="P120" s="59"/>
      <c r="Q120" s="59"/>
    </row>
    <row r="121" spans="2:30" s="61" customFormat="1" ht="48.75" customHeight="1">
      <c r="B121" s="45"/>
      <c r="C121" s="51"/>
      <c r="D121" s="52"/>
      <c r="E121" s="36">
        <f t="shared" si="3"/>
        <v>110</v>
      </c>
      <c r="F121" s="62" t="s">
        <v>386</v>
      </c>
      <c r="G121" s="62" t="s">
        <v>387</v>
      </c>
      <c r="H121" s="62" t="s">
        <v>568</v>
      </c>
      <c r="I121" s="27" t="s">
        <v>388</v>
      </c>
      <c r="J121" s="54">
        <v>0.2997</v>
      </c>
      <c r="K121" s="34">
        <v>117480</v>
      </c>
      <c r="L121" s="30" t="s">
        <v>288</v>
      </c>
      <c r="M121" s="47">
        <v>4009</v>
      </c>
      <c r="N121" s="54" t="s">
        <v>449</v>
      </c>
      <c r="O121" s="59"/>
      <c r="P121" s="60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1:30" s="61" customFormat="1" ht="48.75" customHeight="1">
      <c r="A122" s="44"/>
      <c r="B122" s="45"/>
      <c r="C122" s="51"/>
      <c r="D122" s="52"/>
      <c r="E122" s="36">
        <f t="shared" si="3"/>
        <v>111</v>
      </c>
      <c r="F122" s="27" t="s">
        <v>46</v>
      </c>
      <c r="G122" s="27" t="s">
        <v>175</v>
      </c>
      <c r="H122" s="27" t="s">
        <v>568</v>
      </c>
      <c r="I122" s="27" t="s">
        <v>331</v>
      </c>
      <c r="J122" s="54">
        <v>0.6351</v>
      </c>
      <c r="K122" s="34">
        <v>19699.76</v>
      </c>
      <c r="L122" s="30" t="s">
        <v>288</v>
      </c>
      <c r="M122" s="47">
        <v>595</v>
      </c>
      <c r="N122" s="54" t="s">
        <v>449</v>
      </c>
      <c r="O122" s="59"/>
      <c r="P122" s="60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</row>
    <row r="123" spans="1:30" s="61" customFormat="1" ht="59.25" customHeight="1">
      <c r="A123" s="44"/>
      <c r="B123" s="45"/>
      <c r="C123" s="51"/>
      <c r="D123" s="52"/>
      <c r="E123" s="36">
        <f t="shared" si="3"/>
        <v>112</v>
      </c>
      <c r="F123" s="62" t="s">
        <v>376</v>
      </c>
      <c r="G123" s="27" t="s">
        <v>378</v>
      </c>
      <c r="H123" s="27" t="s">
        <v>572</v>
      </c>
      <c r="I123" s="27" t="s">
        <v>379</v>
      </c>
      <c r="J123" s="54">
        <v>0.1246</v>
      </c>
      <c r="K123" s="34">
        <v>104127</v>
      </c>
      <c r="L123" s="30" t="s">
        <v>288</v>
      </c>
      <c r="M123" s="47">
        <v>6.5</v>
      </c>
      <c r="N123" s="54" t="s">
        <v>449</v>
      </c>
      <c r="O123" s="59"/>
      <c r="P123" s="60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1:30" s="61" customFormat="1" ht="55.5" customHeight="1">
      <c r="A124" s="44"/>
      <c r="B124" s="45"/>
      <c r="C124" s="88"/>
      <c r="D124" s="89"/>
      <c r="E124" s="36">
        <f t="shared" si="3"/>
        <v>113</v>
      </c>
      <c r="F124" s="27" t="s">
        <v>100</v>
      </c>
      <c r="G124" s="27" t="s">
        <v>163</v>
      </c>
      <c r="H124" s="27" t="s">
        <v>568</v>
      </c>
      <c r="I124" s="27" t="s">
        <v>162</v>
      </c>
      <c r="J124" s="54">
        <v>0.3757</v>
      </c>
      <c r="K124" s="34">
        <v>104127</v>
      </c>
      <c r="L124" s="30" t="s">
        <v>288</v>
      </c>
      <c r="M124" s="47" t="s">
        <v>9</v>
      </c>
      <c r="N124" s="54" t="s">
        <v>449</v>
      </c>
      <c r="O124" s="59"/>
      <c r="P124" s="60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</row>
    <row r="125" spans="1:30" s="61" customFormat="1" ht="55.5" customHeight="1">
      <c r="A125" s="44"/>
      <c r="B125" s="45"/>
      <c r="C125" s="51"/>
      <c r="D125" s="52"/>
      <c r="E125" s="36">
        <f aca="true" t="shared" si="4" ref="E125:E156">E124+1</f>
        <v>114</v>
      </c>
      <c r="F125" s="27" t="s">
        <v>478</v>
      </c>
      <c r="G125" s="27" t="s">
        <v>20</v>
      </c>
      <c r="H125" s="27" t="s">
        <v>574</v>
      </c>
      <c r="I125" s="27" t="s">
        <v>21</v>
      </c>
      <c r="J125" s="47">
        <v>0.3519</v>
      </c>
      <c r="K125" s="34">
        <v>42141.92</v>
      </c>
      <c r="L125" s="30" t="s">
        <v>288</v>
      </c>
      <c r="M125" s="47" t="s">
        <v>9</v>
      </c>
      <c r="N125" s="54" t="s">
        <v>449</v>
      </c>
      <c r="O125" s="59"/>
      <c r="P125" s="60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</row>
    <row r="126" spans="1:30" s="61" customFormat="1" ht="54">
      <c r="A126" s="44"/>
      <c r="B126" s="45"/>
      <c r="C126" s="88"/>
      <c r="D126" s="89"/>
      <c r="E126" s="36">
        <f t="shared" si="4"/>
        <v>115</v>
      </c>
      <c r="F126" s="27" t="s">
        <v>250</v>
      </c>
      <c r="G126" s="27" t="s">
        <v>251</v>
      </c>
      <c r="H126" s="27" t="s">
        <v>570</v>
      </c>
      <c r="I126" s="69" t="s">
        <v>252</v>
      </c>
      <c r="J126" s="47">
        <v>0.1749</v>
      </c>
      <c r="K126" s="34">
        <v>7499.34</v>
      </c>
      <c r="L126" s="30" t="s">
        <v>288</v>
      </c>
      <c r="M126" s="47" t="s">
        <v>9</v>
      </c>
      <c r="N126" s="70" t="s">
        <v>450</v>
      </c>
      <c r="O126" s="59"/>
      <c r="P126" s="60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</row>
    <row r="127" spans="1:30" s="61" customFormat="1" ht="54">
      <c r="A127" s="44"/>
      <c r="B127" s="45"/>
      <c r="C127" s="51"/>
      <c r="D127" s="52"/>
      <c r="E127" s="36">
        <f t="shared" si="4"/>
        <v>116</v>
      </c>
      <c r="F127" s="27" t="s">
        <v>253</v>
      </c>
      <c r="G127" s="27" t="s">
        <v>254</v>
      </c>
      <c r="H127" s="27" t="s">
        <v>569</v>
      </c>
      <c r="I127" s="69" t="s">
        <v>252</v>
      </c>
      <c r="J127" s="47">
        <v>0.44905</v>
      </c>
      <c r="K127" s="35">
        <v>25997.55</v>
      </c>
      <c r="L127" s="30" t="s">
        <v>288</v>
      </c>
      <c r="M127" s="47" t="s">
        <v>9</v>
      </c>
      <c r="N127" s="70" t="s">
        <v>450</v>
      </c>
      <c r="O127" s="59"/>
      <c r="P127" s="60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</row>
    <row r="128" spans="1:16" s="61" customFormat="1" ht="49.5" customHeight="1">
      <c r="A128" s="44"/>
      <c r="B128" s="67"/>
      <c r="C128" s="51"/>
      <c r="D128" s="72"/>
      <c r="E128" s="36">
        <f t="shared" si="4"/>
        <v>117</v>
      </c>
      <c r="F128" s="27" t="s">
        <v>696</v>
      </c>
      <c r="G128" s="27" t="s">
        <v>697</v>
      </c>
      <c r="H128" s="27" t="s">
        <v>698</v>
      </c>
      <c r="I128" s="27" t="s">
        <v>699</v>
      </c>
      <c r="J128" s="47">
        <v>0.2272</v>
      </c>
      <c r="K128" s="35">
        <v>12000</v>
      </c>
      <c r="L128" s="30" t="s">
        <v>288</v>
      </c>
      <c r="M128" s="47">
        <v>650</v>
      </c>
      <c r="N128" s="54" t="s">
        <v>449</v>
      </c>
      <c r="O128" s="73"/>
      <c r="P128" s="60"/>
    </row>
    <row r="129" spans="2:14" s="61" customFormat="1" ht="57.75" customHeight="1">
      <c r="B129" s="67"/>
      <c r="C129" s="71"/>
      <c r="D129" s="72"/>
      <c r="E129" s="36">
        <f t="shared" si="4"/>
        <v>118</v>
      </c>
      <c r="F129" s="27" t="s">
        <v>756</v>
      </c>
      <c r="G129" s="27" t="s">
        <v>757</v>
      </c>
      <c r="H129" s="27" t="s">
        <v>572</v>
      </c>
      <c r="I129" s="27" t="s">
        <v>691</v>
      </c>
      <c r="J129" s="29">
        <v>0.3132</v>
      </c>
      <c r="K129" s="35">
        <v>48920</v>
      </c>
      <c r="L129" s="54" t="s">
        <v>288</v>
      </c>
      <c r="M129" s="47">
        <v>1280.744233</v>
      </c>
      <c r="N129" s="54" t="s">
        <v>449</v>
      </c>
    </row>
    <row r="130" spans="2:16" s="61" customFormat="1" ht="48.75" customHeight="1">
      <c r="B130" s="67"/>
      <c r="C130" s="71"/>
      <c r="D130" s="72"/>
      <c r="E130" s="36">
        <f t="shared" si="4"/>
        <v>119</v>
      </c>
      <c r="F130" s="27" t="s">
        <v>465</v>
      </c>
      <c r="G130" s="27" t="s">
        <v>341</v>
      </c>
      <c r="H130" s="69" t="s">
        <v>570</v>
      </c>
      <c r="I130" s="69" t="s">
        <v>342</v>
      </c>
      <c r="J130" s="47">
        <v>1.6765</v>
      </c>
      <c r="K130" s="34">
        <v>6094</v>
      </c>
      <c r="L130" s="54" t="s">
        <v>288</v>
      </c>
      <c r="M130" s="47" t="s">
        <v>9</v>
      </c>
      <c r="N130" s="70" t="s">
        <v>469</v>
      </c>
      <c r="O130" s="59"/>
      <c r="P130" s="60"/>
    </row>
    <row r="131" spans="2:30" s="61" customFormat="1" ht="48.75" customHeight="1">
      <c r="B131" s="45"/>
      <c r="C131" s="51"/>
      <c r="D131" s="52"/>
      <c r="E131" s="36">
        <f t="shared" si="4"/>
        <v>120</v>
      </c>
      <c r="F131" s="62" t="s">
        <v>322</v>
      </c>
      <c r="G131" s="62" t="s">
        <v>385</v>
      </c>
      <c r="H131" s="62" t="s">
        <v>568</v>
      </c>
      <c r="I131" s="62" t="s">
        <v>464</v>
      </c>
      <c r="J131" s="54">
        <v>1.0451</v>
      </c>
      <c r="K131" s="63">
        <v>241186.98</v>
      </c>
      <c r="L131" s="30" t="s">
        <v>288</v>
      </c>
      <c r="M131" s="47">
        <v>4094.5</v>
      </c>
      <c r="N131" s="54" t="s">
        <v>449</v>
      </c>
      <c r="O131" s="59"/>
      <c r="P131" s="60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</row>
    <row r="132" spans="1:16" s="61" customFormat="1" ht="48.75" customHeight="1">
      <c r="A132" s="44"/>
      <c r="B132" s="67"/>
      <c r="C132" s="71"/>
      <c r="D132" s="72"/>
      <c r="E132" s="36">
        <f t="shared" si="4"/>
        <v>121</v>
      </c>
      <c r="F132" s="69" t="s">
        <v>613</v>
      </c>
      <c r="G132" s="81" t="s">
        <v>614</v>
      </c>
      <c r="H132" s="27" t="s">
        <v>574</v>
      </c>
      <c r="I132" s="81" t="s">
        <v>615</v>
      </c>
      <c r="J132" s="90">
        <v>0.315</v>
      </c>
      <c r="K132" s="35">
        <v>68540.36</v>
      </c>
      <c r="L132" s="36" t="s">
        <v>288</v>
      </c>
      <c r="M132" s="64">
        <v>2450.426541</v>
      </c>
      <c r="N132" s="54" t="s">
        <v>449</v>
      </c>
      <c r="O132" s="59"/>
      <c r="P132" s="60"/>
    </row>
    <row r="133" spans="2:30" s="61" customFormat="1" ht="48.75" customHeight="1">
      <c r="B133" s="45"/>
      <c r="C133" s="51"/>
      <c r="D133" s="52"/>
      <c r="E133" s="36">
        <f t="shared" si="4"/>
        <v>122</v>
      </c>
      <c r="F133" s="91" t="s">
        <v>83</v>
      </c>
      <c r="G133" s="91" t="s">
        <v>399</v>
      </c>
      <c r="H133" s="91" t="s">
        <v>567</v>
      </c>
      <c r="I133" s="27" t="s">
        <v>400</v>
      </c>
      <c r="J133" s="54">
        <v>6.8596</v>
      </c>
      <c r="K133" s="34"/>
      <c r="L133" s="30" t="s">
        <v>36</v>
      </c>
      <c r="M133" s="47">
        <v>2694.014</v>
      </c>
      <c r="N133" s="54" t="s">
        <v>449</v>
      </c>
      <c r="O133" s="59"/>
      <c r="P133" s="60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</row>
    <row r="134" spans="1:30" s="61" customFormat="1" ht="48.75" customHeight="1">
      <c r="A134" s="44"/>
      <c r="B134" s="45"/>
      <c r="C134" s="51"/>
      <c r="D134" s="52"/>
      <c r="E134" s="36">
        <f t="shared" si="4"/>
        <v>123</v>
      </c>
      <c r="F134" s="27" t="s">
        <v>101</v>
      </c>
      <c r="G134" s="27" t="s">
        <v>181</v>
      </c>
      <c r="H134" s="27" t="s">
        <v>569</v>
      </c>
      <c r="I134" s="27" t="s">
        <v>81</v>
      </c>
      <c r="J134" s="54">
        <v>10.4474</v>
      </c>
      <c r="K134" s="34">
        <v>55765</v>
      </c>
      <c r="L134" s="30" t="s">
        <v>288</v>
      </c>
      <c r="M134" s="47" t="s">
        <v>9</v>
      </c>
      <c r="N134" s="54" t="s">
        <v>449</v>
      </c>
      <c r="O134" s="59"/>
      <c r="P134" s="60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</row>
    <row r="135" spans="1:31" s="61" customFormat="1" ht="48.75" customHeight="1">
      <c r="A135" s="44"/>
      <c r="B135" s="45"/>
      <c r="C135" s="51"/>
      <c r="D135" s="52"/>
      <c r="E135" s="36">
        <f t="shared" si="4"/>
        <v>124</v>
      </c>
      <c r="F135" s="27" t="s">
        <v>299</v>
      </c>
      <c r="G135" s="27" t="s">
        <v>298</v>
      </c>
      <c r="H135" s="27" t="s">
        <v>575</v>
      </c>
      <c r="I135" s="27" t="s">
        <v>157</v>
      </c>
      <c r="J135" s="47">
        <v>0.9902</v>
      </c>
      <c r="K135" s="34">
        <v>32976</v>
      </c>
      <c r="L135" s="30" t="s">
        <v>288</v>
      </c>
      <c r="M135" s="47">
        <v>728</v>
      </c>
      <c r="N135" s="36" t="s">
        <v>449</v>
      </c>
      <c r="O135" s="59"/>
      <c r="P135" s="60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</row>
    <row r="136" spans="1:30" s="61" customFormat="1" ht="48.75" customHeight="1">
      <c r="A136" s="44"/>
      <c r="B136" s="45"/>
      <c r="C136" s="51"/>
      <c r="D136" s="52"/>
      <c r="E136" s="36">
        <f t="shared" si="4"/>
        <v>125</v>
      </c>
      <c r="F136" s="62" t="s">
        <v>821</v>
      </c>
      <c r="G136" s="62" t="s">
        <v>204</v>
      </c>
      <c r="H136" s="62" t="s">
        <v>568</v>
      </c>
      <c r="I136" s="62" t="s">
        <v>81</v>
      </c>
      <c r="J136" s="54">
        <v>0.243</v>
      </c>
      <c r="K136" s="63">
        <v>61135</v>
      </c>
      <c r="L136" s="30" t="s">
        <v>288</v>
      </c>
      <c r="M136" s="47" t="s">
        <v>9</v>
      </c>
      <c r="N136" s="54" t="s">
        <v>449</v>
      </c>
      <c r="O136" s="59"/>
      <c r="P136" s="60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</row>
    <row r="137" spans="1:30" s="61" customFormat="1" ht="48.75" customHeight="1">
      <c r="A137" s="44"/>
      <c r="B137" s="45"/>
      <c r="C137" s="51"/>
      <c r="D137" s="52"/>
      <c r="E137" s="36">
        <f t="shared" si="4"/>
        <v>126</v>
      </c>
      <c r="F137" s="62" t="s">
        <v>79</v>
      </c>
      <c r="G137" s="62" t="s">
        <v>80</v>
      </c>
      <c r="H137" s="62" t="s">
        <v>570</v>
      </c>
      <c r="I137" s="62" t="s">
        <v>81</v>
      </c>
      <c r="J137" s="54">
        <v>0.2832</v>
      </c>
      <c r="K137" s="63">
        <v>82000</v>
      </c>
      <c r="L137" s="30" t="s">
        <v>288</v>
      </c>
      <c r="M137" s="47" t="s">
        <v>9</v>
      </c>
      <c r="N137" s="54" t="s">
        <v>449</v>
      </c>
      <c r="O137" s="59"/>
      <c r="P137" s="60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</row>
    <row r="138" spans="1:16" s="61" customFormat="1" ht="49.5" customHeight="1">
      <c r="A138" s="44"/>
      <c r="B138" s="76"/>
      <c r="C138" s="51"/>
      <c r="D138" s="52"/>
      <c r="E138" s="36">
        <f t="shared" si="4"/>
        <v>127</v>
      </c>
      <c r="F138" s="27" t="s">
        <v>0</v>
      </c>
      <c r="G138" s="27" t="s">
        <v>255</v>
      </c>
      <c r="H138" s="27" t="s">
        <v>570</v>
      </c>
      <c r="I138" s="69" t="s">
        <v>256</v>
      </c>
      <c r="J138" s="47">
        <v>1.3</v>
      </c>
      <c r="K138" s="34"/>
      <c r="L138" s="30" t="s">
        <v>36</v>
      </c>
      <c r="M138" s="47">
        <v>2405.877321</v>
      </c>
      <c r="N138" s="70" t="s">
        <v>726</v>
      </c>
      <c r="O138" s="71"/>
      <c r="P138" s="77"/>
    </row>
    <row r="139" spans="1:17" s="61" customFormat="1" ht="64.5" customHeight="1">
      <c r="A139" s="44"/>
      <c r="B139" s="67"/>
      <c r="C139" s="71"/>
      <c r="D139" s="72"/>
      <c r="E139" s="36">
        <f t="shared" si="4"/>
        <v>128</v>
      </c>
      <c r="F139" s="27" t="s">
        <v>798</v>
      </c>
      <c r="G139" s="27" t="s">
        <v>799</v>
      </c>
      <c r="H139" s="27" t="s">
        <v>576</v>
      </c>
      <c r="I139" s="27" t="s">
        <v>800</v>
      </c>
      <c r="J139" s="29">
        <v>0.3696</v>
      </c>
      <c r="K139" s="35">
        <v>29731.87</v>
      </c>
      <c r="L139" s="30" t="s">
        <v>288</v>
      </c>
      <c r="M139" s="47">
        <v>1200</v>
      </c>
      <c r="N139" s="54" t="s">
        <v>808</v>
      </c>
      <c r="O139" s="93"/>
      <c r="P139" s="59"/>
      <c r="Q139" s="59"/>
    </row>
    <row r="140" spans="2:30" s="61" customFormat="1" ht="64.5" customHeight="1">
      <c r="B140" s="45"/>
      <c r="C140" s="51"/>
      <c r="D140" s="52"/>
      <c r="E140" s="36">
        <f t="shared" si="4"/>
        <v>129</v>
      </c>
      <c r="F140" s="27" t="s">
        <v>47</v>
      </c>
      <c r="G140" s="27" t="s">
        <v>394</v>
      </c>
      <c r="H140" s="27" t="s">
        <v>571</v>
      </c>
      <c r="I140" s="27" t="s">
        <v>395</v>
      </c>
      <c r="J140" s="47">
        <v>1.5449</v>
      </c>
      <c r="K140" s="34">
        <v>7453</v>
      </c>
      <c r="L140" s="30" t="s">
        <v>288</v>
      </c>
      <c r="M140" s="47">
        <v>10</v>
      </c>
      <c r="N140" s="54" t="s">
        <v>449</v>
      </c>
      <c r="O140" s="73"/>
      <c r="P140" s="60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</row>
    <row r="141" spans="1:30" s="61" customFormat="1" ht="48.75" customHeight="1">
      <c r="A141" s="44"/>
      <c r="B141" s="45"/>
      <c r="C141" s="51"/>
      <c r="D141" s="52"/>
      <c r="E141" s="36">
        <f t="shared" si="4"/>
        <v>130</v>
      </c>
      <c r="F141" s="27" t="s">
        <v>718</v>
      </c>
      <c r="G141" s="27" t="s">
        <v>685</v>
      </c>
      <c r="H141" s="62" t="s">
        <v>567</v>
      </c>
      <c r="I141" s="27" t="s">
        <v>686</v>
      </c>
      <c r="J141" s="29">
        <v>0.6977</v>
      </c>
      <c r="K141" s="34">
        <v>44469</v>
      </c>
      <c r="L141" s="30" t="s">
        <v>288</v>
      </c>
      <c r="M141" s="47">
        <v>155</v>
      </c>
      <c r="N141" s="54" t="s">
        <v>449</v>
      </c>
      <c r="O141" s="59"/>
      <c r="P141" s="60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</row>
    <row r="142" spans="1:31" s="61" customFormat="1" ht="63.75" customHeight="1">
      <c r="A142" s="44"/>
      <c r="B142" s="67"/>
      <c r="C142" s="71"/>
      <c r="D142" s="72"/>
      <c r="E142" s="36">
        <f t="shared" si="4"/>
        <v>131</v>
      </c>
      <c r="F142" s="27" t="s">
        <v>281</v>
      </c>
      <c r="G142" s="27" t="s">
        <v>279</v>
      </c>
      <c r="H142" s="27" t="s">
        <v>570</v>
      </c>
      <c r="I142" s="69" t="s">
        <v>280</v>
      </c>
      <c r="J142" s="47">
        <v>5</v>
      </c>
      <c r="K142" s="34">
        <v>22034</v>
      </c>
      <c r="L142" s="30" t="s">
        <v>288</v>
      </c>
      <c r="M142" s="54">
        <v>200</v>
      </c>
      <c r="N142" s="36" t="s">
        <v>449</v>
      </c>
      <c r="O142" s="59"/>
      <c r="P142" s="60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</row>
    <row r="143" spans="2:30" s="61" customFormat="1" ht="48.75" customHeight="1">
      <c r="B143" s="67"/>
      <c r="C143" s="71"/>
      <c r="D143" s="72"/>
      <c r="E143" s="36">
        <f t="shared" si="4"/>
        <v>132</v>
      </c>
      <c r="F143" s="27" t="s">
        <v>656</v>
      </c>
      <c r="G143" s="27" t="s">
        <v>655</v>
      </c>
      <c r="H143" s="27" t="s">
        <v>570</v>
      </c>
      <c r="I143" s="27" t="s">
        <v>435</v>
      </c>
      <c r="J143" s="47">
        <v>4.926</v>
      </c>
      <c r="K143" s="34">
        <v>39435.55</v>
      </c>
      <c r="L143" s="54" t="s">
        <v>288</v>
      </c>
      <c r="M143" s="47">
        <v>60</v>
      </c>
      <c r="N143" s="47" t="s">
        <v>449</v>
      </c>
      <c r="O143" s="59"/>
      <c r="P143" s="60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</row>
    <row r="144" spans="2:16" s="61" customFormat="1" ht="48.75" customHeight="1">
      <c r="B144" s="67"/>
      <c r="C144" s="71"/>
      <c r="D144" s="72"/>
      <c r="E144" s="36">
        <f t="shared" si="4"/>
        <v>133</v>
      </c>
      <c r="F144" s="27" t="s">
        <v>537</v>
      </c>
      <c r="G144" s="27" t="s">
        <v>534</v>
      </c>
      <c r="H144" s="27" t="s">
        <v>568</v>
      </c>
      <c r="I144" s="27" t="s">
        <v>535</v>
      </c>
      <c r="J144" s="47">
        <v>0.2997</v>
      </c>
      <c r="K144" s="34">
        <v>16389.34</v>
      </c>
      <c r="L144" s="54" t="s">
        <v>288</v>
      </c>
      <c r="M144" s="64">
        <v>300</v>
      </c>
      <c r="N144" s="54" t="s">
        <v>449</v>
      </c>
      <c r="O144" s="59"/>
      <c r="P144" s="60"/>
    </row>
    <row r="145" spans="2:30" s="61" customFormat="1" ht="48.75" customHeight="1">
      <c r="B145" s="67"/>
      <c r="C145" s="71"/>
      <c r="D145" s="72"/>
      <c r="E145" s="36">
        <f t="shared" si="4"/>
        <v>134</v>
      </c>
      <c r="F145" s="27" t="s">
        <v>652</v>
      </c>
      <c r="G145" s="27" t="s">
        <v>651</v>
      </c>
      <c r="H145" s="69" t="s">
        <v>571</v>
      </c>
      <c r="I145" s="27" t="s">
        <v>291</v>
      </c>
      <c r="J145" s="47">
        <v>2.5093</v>
      </c>
      <c r="K145" s="34">
        <v>120200</v>
      </c>
      <c r="L145" s="30" t="s">
        <v>288</v>
      </c>
      <c r="M145" s="47">
        <v>2327</v>
      </c>
      <c r="N145" s="47" t="s">
        <v>449</v>
      </c>
      <c r="O145" s="59"/>
      <c r="P145" s="60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</row>
    <row r="146" spans="2:31" s="61" customFormat="1" ht="64.5" customHeight="1">
      <c r="B146" s="45"/>
      <c r="C146" s="51"/>
      <c r="D146" s="52"/>
      <c r="E146" s="36">
        <f t="shared" si="4"/>
        <v>135</v>
      </c>
      <c r="F146" s="27" t="s">
        <v>119</v>
      </c>
      <c r="G146" s="27" t="s">
        <v>120</v>
      </c>
      <c r="H146" s="27" t="s">
        <v>569</v>
      </c>
      <c r="I146" s="27" t="s">
        <v>59</v>
      </c>
      <c r="J146" s="47">
        <v>8.1893</v>
      </c>
      <c r="K146" s="34">
        <v>22322</v>
      </c>
      <c r="L146" s="30" t="s">
        <v>288</v>
      </c>
      <c r="M146" s="47">
        <v>302.14</v>
      </c>
      <c r="N146" s="58" t="s">
        <v>449</v>
      </c>
      <c r="O146" s="59"/>
      <c r="P146" s="60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</row>
    <row r="147" spans="1:30" s="61" customFormat="1" ht="63.75" customHeight="1">
      <c r="A147" s="44"/>
      <c r="B147" s="67"/>
      <c r="C147" s="71"/>
      <c r="D147" s="72"/>
      <c r="E147" s="36">
        <f t="shared" si="4"/>
        <v>136</v>
      </c>
      <c r="F147" s="27" t="s">
        <v>654</v>
      </c>
      <c r="G147" s="27" t="s">
        <v>653</v>
      </c>
      <c r="H147" s="27" t="s">
        <v>569</v>
      </c>
      <c r="I147" s="27" t="s">
        <v>297</v>
      </c>
      <c r="J147" s="47">
        <v>0.29095</v>
      </c>
      <c r="K147" s="34">
        <v>42941</v>
      </c>
      <c r="L147" s="30" t="s">
        <v>288</v>
      </c>
      <c r="M147" s="47">
        <v>1005</v>
      </c>
      <c r="N147" s="36" t="s">
        <v>449</v>
      </c>
      <c r="O147" s="59"/>
      <c r="P147" s="60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</row>
    <row r="148" spans="2:30" s="61" customFormat="1" ht="51.75" customHeight="1">
      <c r="B148" s="45"/>
      <c r="C148" s="51"/>
      <c r="D148" s="52"/>
      <c r="E148" s="36">
        <f t="shared" si="4"/>
        <v>137</v>
      </c>
      <c r="F148" s="27" t="s">
        <v>229</v>
      </c>
      <c r="G148" s="27" t="s">
        <v>78</v>
      </c>
      <c r="H148" s="27" t="s">
        <v>576</v>
      </c>
      <c r="I148" s="27" t="s">
        <v>297</v>
      </c>
      <c r="J148" s="64">
        <v>11.9261</v>
      </c>
      <c r="K148" s="34"/>
      <c r="L148" s="30" t="s">
        <v>36</v>
      </c>
      <c r="M148" s="47" t="s">
        <v>9</v>
      </c>
      <c r="N148" s="54" t="s">
        <v>449</v>
      </c>
      <c r="O148" s="59"/>
      <c r="P148" s="60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</row>
    <row r="149" spans="1:16" s="61" customFormat="1" ht="48.75" customHeight="1">
      <c r="A149" s="44"/>
      <c r="B149" s="76"/>
      <c r="C149" s="51"/>
      <c r="D149" s="52"/>
      <c r="E149" s="36">
        <f t="shared" si="4"/>
        <v>138</v>
      </c>
      <c r="F149" s="27" t="s">
        <v>245</v>
      </c>
      <c r="G149" s="27" t="s">
        <v>246</v>
      </c>
      <c r="H149" s="27" t="s">
        <v>568</v>
      </c>
      <c r="I149" s="27" t="s">
        <v>297</v>
      </c>
      <c r="J149" s="47">
        <v>0.4437</v>
      </c>
      <c r="K149" s="34">
        <v>16900</v>
      </c>
      <c r="L149" s="30" t="s">
        <v>288</v>
      </c>
      <c r="M149" s="47">
        <v>714.96</v>
      </c>
      <c r="N149" s="64" t="s">
        <v>449</v>
      </c>
      <c r="P149" s="77"/>
    </row>
    <row r="150" spans="1:30" s="61" customFormat="1" ht="48.75" customHeight="1">
      <c r="A150" s="44"/>
      <c r="B150" s="45"/>
      <c r="C150" s="51"/>
      <c r="D150" s="52"/>
      <c r="E150" s="36">
        <f t="shared" si="4"/>
        <v>139</v>
      </c>
      <c r="F150" s="27" t="s">
        <v>300</v>
      </c>
      <c r="G150" s="27" t="s">
        <v>296</v>
      </c>
      <c r="H150" s="27" t="s">
        <v>568</v>
      </c>
      <c r="I150" s="27" t="s">
        <v>297</v>
      </c>
      <c r="J150" s="47">
        <v>0.615</v>
      </c>
      <c r="K150" s="34">
        <v>22054.86</v>
      </c>
      <c r="L150" s="30" t="s">
        <v>288</v>
      </c>
      <c r="M150" s="47">
        <v>375</v>
      </c>
      <c r="N150" s="36" t="s">
        <v>449</v>
      </c>
      <c r="O150" s="59"/>
      <c r="P150" s="60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</row>
    <row r="151" spans="1:30" s="61" customFormat="1" ht="48.75" customHeight="1">
      <c r="A151" s="44"/>
      <c r="B151" s="45"/>
      <c r="C151" s="51"/>
      <c r="D151" s="52"/>
      <c r="E151" s="36">
        <f t="shared" si="4"/>
        <v>140</v>
      </c>
      <c r="F151" s="27" t="s">
        <v>710</v>
      </c>
      <c r="G151" s="27" t="s">
        <v>683</v>
      </c>
      <c r="H151" s="69" t="s">
        <v>567</v>
      </c>
      <c r="I151" s="27" t="s">
        <v>684</v>
      </c>
      <c r="J151" s="29">
        <v>2.1928</v>
      </c>
      <c r="K151" s="34">
        <v>86342.41</v>
      </c>
      <c r="L151" s="30" t="s">
        <v>288</v>
      </c>
      <c r="M151" s="47">
        <v>1931</v>
      </c>
      <c r="N151" s="36" t="s">
        <v>449</v>
      </c>
      <c r="O151" s="59"/>
      <c r="P151" s="60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</row>
    <row r="152" spans="1:16" s="61" customFormat="1" ht="48.75" customHeight="1">
      <c r="A152" s="44"/>
      <c r="B152" s="67"/>
      <c r="C152" s="71"/>
      <c r="D152" s="72"/>
      <c r="E152" s="36">
        <f t="shared" si="4"/>
        <v>141</v>
      </c>
      <c r="F152" s="27" t="s">
        <v>500</v>
      </c>
      <c r="G152" s="27" t="s">
        <v>498</v>
      </c>
      <c r="H152" s="27" t="s">
        <v>567</v>
      </c>
      <c r="I152" s="27" t="s">
        <v>499</v>
      </c>
      <c r="J152" s="47">
        <v>4.4924</v>
      </c>
      <c r="K152" s="34">
        <v>58159</v>
      </c>
      <c r="L152" s="54" t="s">
        <v>288</v>
      </c>
      <c r="M152" s="64">
        <v>996.041845</v>
      </c>
      <c r="N152" s="54" t="s">
        <v>449</v>
      </c>
      <c r="O152" s="59"/>
      <c r="P152" s="60"/>
    </row>
    <row r="153" spans="2:16" s="61" customFormat="1" ht="48.75" customHeight="1">
      <c r="B153" s="67"/>
      <c r="C153" s="71"/>
      <c r="D153" s="72"/>
      <c r="E153" s="36">
        <f t="shared" si="4"/>
        <v>142</v>
      </c>
      <c r="F153" s="27" t="s">
        <v>414</v>
      </c>
      <c r="G153" s="27" t="s">
        <v>415</v>
      </c>
      <c r="H153" s="27" t="s">
        <v>569</v>
      </c>
      <c r="I153" s="69" t="s">
        <v>416</v>
      </c>
      <c r="J153" s="47">
        <v>1.3493</v>
      </c>
      <c r="K153" s="35">
        <v>13641</v>
      </c>
      <c r="L153" s="54" t="s">
        <v>288</v>
      </c>
      <c r="M153" s="47" t="s">
        <v>9</v>
      </c>
      <c r="N153" s="54" t="s">
        <v>449</v>
      </c>
      <c r="O153" s="59"/>
      <c r="P153" s="60"/>
    </row>
    <row r="154" spans="2:30" s="61" customFormat="1" ht="48.75" customHeight="1">
      <c r="B154" s="45"/>
      <c r="C154" s="51"/>
      <c r="D154" s="52"/>
      <c r="E154" s="36">
        <f t="shared" si="4"/>
        <v>143</v>
      </c>
      <c r="F154" s="27" t="s">
        <v>15</v>
      </c>
      <c r="G154" s="27" t="s">
        <v>12</v>
      </c>
      <c r="H154" s="27" t="s">
        <v>569</v>
      </c>
      <c r="I154" s="27" t="s">
        <v>291</v>
      </c>
      <c r="J154" s="47">
        <v>1.6076</v>
      </c>
      <c r="K154" s="34">
        <v>92830</v>
      </c>
      <c r="L154" s="30" t="s">
        <v>288</v>
      </c>
      <c r="M154" s="47">
        <v>360</v>
      </c>
      <c r="N154" s="70" t="s">
        <v>449</v>
      </c>
      <c r="O154" s="59"/>
      <c r="P154" s="60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</row>
    <row r="155" spans="1:30" s="61" customFormat="1" ht="48.75" customHeight="1">
      <c r="A155" s="44"/>
      <c r="B155" s="45"/>
      <c r="C155" s="51"/>
      <c r="D155" s="52"/>
      <c r="E155" s="36">
        <f t="shared" si="4"/>
        <v>144</v>
      </c>
      <c r="F155" s="27" t="s">
        <v>482</v>
      </c>
      <c r="G155" s="27" t="s">
        <v>67</v>
      </c>
      <c r="H155" s="27" t="s">
        <v>568</v>
      </c>
      <c r="I155" s="27" t="s">
        <v>68</v>
      </c>
      <c r="J155" s="47">
        <v>0.3612</v>
      </c>
      <c r="K155" s="34">
        <v>57454</v>
      </c>
      <c r="L155" s="30" t="s">
        <v>288</v>
      </c>
      <c r="M155" s="47">
        <v>2225.044</v>
      </c>
      <c r="N155" s="54" t="s">
        <v>449</v>
      </c>
      <c r="O155" s="59"/>
      <c r="P155" s="60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</row>
    <row r="156" spans="1:30" s="61" customFormat="1" ht="49.5" customHeight="1">
      <c r="A156" s="44"/>
      <c r="B156" s="67"/>
      <c r="C156" s="71"/>
      <c r="D156" s="72"/>
      <c r="E156" s="36">
        <f t="shared" si="4"/>
        <v>145</v>
      </c>
      <c r="F156" s="27" t="s">
        <v>681</v>
      </c>
      <c r="G156" s="27" t="s">
        <v>679</v>
      </c>
      <c r="H156" s="27" t="s">
        <v>569</v>
      </c>
      <c r="I156" s="27" t="s">
        <v>680</v>
      </c>
      <c r="J156" s="47">
        <v>0.5646</v>
      </c>
      <c r="K156" s="34">
        <v>31509.64</v>
      </c>
      <c r="L156" s="30" t="s">
        <v>288</v>
      </c>
      <c r="M156" s="47">
        <v>1051.4875</v>
      </c>
      <c r="N156" s="54" t="s">
        <v>682</v>
      </c>
      <c r="O156" s="73"/>
      <c r="P156" s="60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</row>
    <row r="157" spans="2:16" s="61" customFormat="1" ht="60.75" customHeight="1">
      <c r="B157" s="67"/>
      <c r="C157" s="51"/>
      <c r="D157" s="72"/>
      <c r="E157" s="36">
        <f aca="true" t="shared" si="5" ref="E157:E181">E156+1</f>
        <v>146</v>
      </c>
      <c r="F157" s="27" t="s">
        <v>820</v>
      </c>
      <c r="G157" s="27" t="s">
        <v>727</v>
      </c>
      <c r="H157" s="27" t="s">
        <v>729</v>
      </c>
      <c r="I157" s="27" t="s">
        <v>310</v>
      </c>
      <c r="J157" s="29" t="s">
        <v>728</v>
      </c>
      <c r="K157" s="35">
        <v>28800</v>
      </c>
      <c r="L157" s="30" t="s">
        <v>288</v>
      </c>
      <c r="M157" s="47">
        <v>1000</v>
      </c>
      <c r="N157" s="30" t="s">
        <v>449</v>
      </c>
      <c r="O157" s="59"/>
      <c r="P157" s="60"/>
    </row>
    <row r="158" spans="2:30" s="61" customFormat="1" ht="48.75" customHeight="1">
      <c r="B158" s="45"/>
      <c r="C158" s="51"/>
      <c r="D158" s="52"/>
      <c r="E158" s="36">
        <f t="shared" si="5"/>
        <v>147</v>
      </c>
      <c r="F158" s="91" t="s">
        <v>401</v>
      </c>
      <c r="G158" s="91" t="s">
        <v>402</v>
      </c>
      <c r="H158" s="91" t="s">
        <v>567</v>
      </c>
      <c r="I158" s="27" t="s">
        <v>403</v>
      </c>
      <c r="J158" s="54">
        <v>0.2469</v>
      </c>
      <c r="K158" s="34">
        <v>56385</v>
      </c>
      <c r="L158" s="30" t="s">
        <v>288</v>
      </c>
      <c r="M158" s="47">
        <v>30</v>
      </c>
      <c r="N158" s="54" t="s">
        <v>451</v>
      </c>
      <c r="O158" s="59"/>
      <c r="P158" s="60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</row>
    <row r="159" spans="1:30" s="61" customFormat="1" ht="48.75" customHeight="1">
      <c r="A159" s="44"/>
      <c r="B159" s="85"/>
      <c r="C159" s="51"/>
      <c r="D159" s="52"/>
      <c r="E159" s="36">
        <f t="shared" si="5"/>
        <v>148</v>
      </c>
      <c r="F159" s="27" t="s">
        <v>140</v>
      </c>
      <c r="G159" s="27" t="s">
        <v>421</v>
      </c>
      <c r="H159" s="27" t="s">
        <v>567</v>
      </c>
      <c r="I159" s="27" t="s">
        <v>422</v>
      </c>
      <c r="J159" s="47">
        <v>0.1257</v>
      </c>
      <c r="K159" s="34">
        <v>26338</v>
      </c>
      <c r="L159" s="30" t="s">
        <v>288</v>
      </c>
      <c r="M159" s="47">
        <v>200</v>
      </c>
      <c r="N159" s="54" t="s">
        <v>449</v>
      </c>
      <c r="O159" s="59"/>
      <c r="P159" s="60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</row>
    <row r="160" spans="1:16" s="61" customFormat="1" ht="48.75" customHeight="1">
      <c r="A160" s="44"/>
      <c r="B160" s="45"/>
      <c r="C160" s="51"/>
      <c r="D160" s="52"/>
      <c r="E160" s="36">
        <f t="shared" si="5"/>
        <v>149</v>
      </c>
      <c r="F160" s="27" t="s">
        <v>121</v>
      </c>
      <c r="G160" s="27" t="s">
        <v>123</v>
      </c>
      <c r="H160" s="27" t="s">
        <v>569</v>
      </c>
      <c r="I160" s="27" t="s">
        <v>122</v>
      </c>
      <c r="J160" s="47">
        <v>0.15</v>
      </c>
      <c r="K160" s="34">
        <v>12500</v>
      </c>
      <c r="L160" s="54" t="s">
        <v>288</v>
      </c>
      <c r="M160" s="64">
        <v>5</v>
      </c>
      <c r="N160" s="54" t="s">
        <v>470</v>
      </c>
      <c r="O160" s="59"/>
      <c r="P160" s="60"/>
    </row>
    <row r="161" spans="1:30" s="61" customFormat="1" ht="48.75" customHeight="1">
      <c r="A161" s="44"/>
      <c r="B161" s="45"/>
      <c r="C161" s="51"/>
      <c r="D161" s="52"/>
      <c r="E161" s="36">
        <f t="shared" si="5"/>
        <v>150</v>
      </c>
      <c r="F161" s="27" t="s">
        <v>195</v>
      </c>
      <c r="G161" s="27" t="s">
        <v>197</v>
      </c>
      <c r="H161" s="27" t="s">
        <v>570</v>
      </c>
      <c r="I161" s="27" t="s">
        <v>196</v>
      </c>
      <c r="J161" s="54">
        <v>0.2346</v>
      </c>
      <c r="K161" s="34">
        <v>69588.54</v>
      </c>
      <c r="L161" s="30" t="s">
        <v>288</v>
      </c>
      <c r="M161" s="47">
        <v>2228.49</v>
      </c>
      <c r="N161" s="54" t="s">
        <v>449</v>
      </c>
      <c r="O161" s="59"/>
      <c r="P161" s="60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</row>
    <row r="162" spans="1:30" s="61" customFormat="1" ht="48.75" customHeight="1">
      <c r="A162" s="44"/>
      <c r="B162" s="45"/>
      <c r="C162" s="51"/>
      <c r="D162" s="52"/>
      <c r="E162" s="36">
        <f t="shared" si="5"/>
        <v>151</v>
      </c>
      <c r="F162" s="62" t="s">
        <v>75</v>
      </c>
      <c r="G162" s="62" t="s">
        <v>76</v>
      </c>
      <c r="H162" s="62" t="s">
        <v>568</v>
      </c>
      <c r="I162" s="62" t="s">
        <v>77</v>
      </c>
      <c r="J162" s="54">
        <v>0.6122</v>
      </c>
      <c r="K162" s="63">
        <v>127071.87</v>
      </c>
      <c r="L162" s="30" t="s">
        <v>288</v>
      </c>
      <c r="M162" s="47" t="s">
        <v>9</v>
      </c>
      <c r="N162" s="30" t="s">
        <v>452</v>
      </c>
      <c r="O162" s="59"/>
      <c r="P162" s="60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</row>
    <row r="163" spans="1:16" s="61" customFormat="1" ht="48.75" customHeight="1">
      <c r="A163" s="44"/>
      <c r="B163" s="45"/>
      <c r="C163" s="51"/>
      <c r="D163" s="52"/>
      <c r="E163" s="36">
        <f t="shared" si="5"/>
        <v>152</v>
      </c>
      <c r="F163" s="27" t="s">
        <v>19</v>
      </c>
      <c r="G163" s="62" t="s">
        <v>365</v>
      </c>
      <c r="H163" s="62" t="s">
        <v>572</v>
      </c>
      <c r="I163" s="62" t="s">
        <v>366</v>
      </c>
      <c r="J163" s="47">
        <v>0.17</v>
      </c>
      <c r="K163" s="63">
        <v>22050.6</v>
      </c>
      <c r="L163" s="54" t="s">
        <v>288</v>
      </c>
      <c r="M163" s="47">
        <v>25.46</v>
      </c>
      <c r="N163" s="54" t="s">
        <v>449</v>
      </c>
      <c r="O163" s="59"/>
      <c r="P163" s="60"/>
    </row>
    <row r="164" spans="1:17" s="61" customFormat="1" ht="48.75" customHeight="1">
      <c r="A164" s="44"/>
      <c r="B164" s="67"/>
      <c r="C164" s="71"/>
      <c r="D164" s="72"/>
      <c r="E164" s="36">
        <f t="shared" si="5"/>
        <v>153</v>
      </c>
      <c r="F164" s="27" t="s">
        <v>801</v>
      </c>
      <c r="G164" s="27" t="s">
        <v>802</v>
      </c>
      <c r="H164" s="27" t="s">
        <v>568</v>
      </c>
      <c r="I164" s="27" t="s">
        <v>803</v>
      </c>
      <c r="J164" s="29">
        <v>0.24</v>
      </c>
      <c r="K164" s="35">
        <v>59807</v>
      </c>
      <c r="L164" s="30" t="s">
        <v>288</v>
      </c>
      <c r="M164" s="47" t="s">
        <v>9</v>
      </c>
      <c r="N164" s="54" t="s">
        <v>449</v>
      </c>
      <c r="O164" s="59"/>
      <c r="P164" s="59"/>
      <c r="Q164" s="59"/>
    </row>
    <row r="165" spans="2:30" s="61" customFormat="1" ht="49.5" customHeight="1">
      <c r="B165" s="45"/>
      <c r="C165" s="51"/>
      <c r="D165" s="52"/>
      <c r="E165" s="36">
        <f t="shared" si="5"/>
        <v>154</v>
      </c>
      <c r="F165" s="27" t="s">
        <v>434</v>
      </c>
      <c r="G165" s="27" t="s">
        <v>432</v>
      </c>
      <c r="H165" s="27" t="s">
        <v>568</v>
      </c>
      <c r="I165" s="27" t="s">
        <v>433</v>
      </c>
      <c r="J165" s="47">
        <v>0.1188</v>
      </c>
      <c r="K165" s="34">
        <v>33145.8</v>
      </c>
      <c r="L165" s="30" t="s">
        <v>288</v>
      </c>
      <c r="M165" s="47" t="s">
        <v>9</v>
      </c>
      <c r="N165" s="54" t="s">
        <v>449</v>
      </c>
      <c r="O165" s="73"/>
      <c r="P165" s="60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</row>
    <row r="166" spans="1:30" s="61" customFormat="1" ht="48.75" customHeight="1">
      <c r="A166" s="44"/>
      <c r="B166" s="45"/>
      <c r="C166" s="51"/>
      <c r="D166" s="52"/>
      <c r="E166" s="36">
        <f t="shared" si="5"/>
        <v>155</v>
      </c>
      <c r="F166" s="27" t="s">
        <v>70</v>
      </c>
      <c r="G166" s="66" t="s">
        <v>169</v>
      </c>
      <c r="H166" s="66" t="s">
        <v>570</v>
      </c>
      <c r="I166" s="27" t="s">
        <v>170</v>
      </c>
      <c r="J166" s="58">
        <v>6.40615</v>
      </c>
      <c r="K166" s="34">
        <v>20433</v>
      </c>
      <c r="L166" s="30" t="s">
        <v>288</v>
      </c>
      <c r="M166" s="47">
        <v>350</v>
      </c>
      <c r="N166" s="54" t="s">
        <v>453</v>
      </c>
      <c r="O166" s="59"/>
      <c r="P166" s="60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</row>
    <row r="167" spans="1:16" s="61" customFormat="1" ht="48.75" customHeight="1">
      <c r="A167" s="44"/>
      <c r="B167" s="67"/>
      <c r="C167" s="71"/>
      <c r="D167" s="72"/>
      <c r="E167" s="36">
        <f t="shared" si="5"/>
        <v>156</v>
      </c>
      <c r="F167" s="27" t="s">
        <v>689</v>
      </c>
      <c r="G167" s="27" t="s">
        <v>687</v>
      </c>
      <c r="H167" s="27" t="s">
        <v>574</v>
      </c>
      <c r="I167" s="27" t="s">
        <v>688</v>
      </c>
      <c r="J167" s="47">
        <v>0.16</v>
      </c>
      <c r="K167" s="34">
        <v>34538.67</v>
      </c>
      <c r="L167" s="54" t="s">
        <v>288</v>
      </c>
      <c r="M167" s="47">
        <v>11017</v>
      </c>
      <c r="N167" s="54" t="s">
        <v>449</v>
      </c>
      <c r="O167" s="59"/>
      <c r="P167" s="60"/>
    </row>
    <row r="168" spans="2:30" s="61" customFormat="1" ht="48.75" customHeight="1">
      <c r="B168" s="45"/>
      <c r="C168" s="51"/>
      <c r="D168" s="52"/>
      <c r="E168" s="36">
        <f t="shared" si="5"/>
        <v>157</v>
      </c>
      <c r="F168" s="62" t="s">
        <v>152</v>
      </c>
      <c r="G168" s="62" t="s">
        <v>154</v>
      </c>
      <c r="H168" s="62" t="s">
        <v>570</v>
      </c>
      <c r="I168" s="62" t="s">
        <v>153</v>
      </c>
      <c r="J168" s="54">
        <v>0.2093</v>
      </c>
      <c r="K168" s="63">
        <v>76815.95</v>
      </c>
      <c r="L168" s="30" t="s">
        <v>288</v>
      </c>
      <c r="M168" s="47" t="s">
        <v>9</v>
      </c>
      <c r="N168" s="54" t="s">
        <v>449</v>
      </c>
      <c r="O168" s="59"/>
      <c r="P168" s="60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</row>
    <row r="169" spans="1:30" s="61" customFormat="1" ht="48.75" customHeight="1">
      <c r="A169" s="44"/>
      <c r="B169" s="45"/>
      <c r="C169" s="51"/>
      <c r="D169" s="52"/>
      <c r="E169" s="36">
        <f t="shared" si="5"/>
        <v>158</v>
      </c>
      <c r="F169" s="27" t="s">
        <v>380</v>
      </c>
      <c r="G169" s="27" t="s">
        <v>381</v>
      </c>
      <c r="H169" s="27" t="s">
        <v>569</v>
      </c>
      <c r="I169" s="27" t="s">
        <v>382</v>
      </c>
      <c r="J169" s="54">
        <v>38.06</v>
      </c>
      <c r="K169" s="34"/>
      <c r="L169" s="30" t="s">
        <v>36</v>
      </c>
      <c r="M169" s="54" t="s">
        <v>9</v>
      </c>
      <c r="N169" s="54" t="s">
        <v>451</v>
      </c>
      <c r="O169" s="59"/>
      <c r="P169" s="60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</row>
    <row r="170" spans="1:30" s="61" customFormat="1" ht="48.75" customHeight="1">
      <c r="A170" s="44"/>
      <c r="B170" s="45"/>
      <c r="C170" s="51"/>
      <c r="D170" s="52"/>
      <c r="E170" s="36">
        <f t="shared" si="5"/>
        <v>159</v>
      </c>
      <c r="F170" s="27" t="s">
        <v>383</v>
      </c>
      <c r="G170" s="27" t="s">
        <v>384</v>
      </c>
      <c r="H170" s="27" t="s">
        <v>569</v>
      </c>
      <c r="I170" s="27" t="s">
        <v>382</v>
      </c>
      <c r="J170" s="54">
        <v>5.0035</v>
      </c>
      <c r="K170" s="34"/>
      <c r="L170" s="30" t="s">
        <v>36</v>
      </c>
      <c r="M170" s="54" t="s">
        <v>9</v>
      </c>
      <c r="N170" s="54" t="s">
        <v>451</v>
      </c>
      <c r="O170" s="59"/>
      <c r="P170" s="60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</row>
    <row r="171" spans="1:17" s="61" customFormat="1" ht="48.75" customHeight="1">
      <c r="A171" s="44"/>
      <c r="B171" s="67"/>
      <c r="C171" s="71"/>
      <c r="D171" s="72"/>
      <c r="E171" s="36">
        <f t="shared" si="5"/>
        <v>160</v>
      </c>
      <c r="F171" s="27" t="s">
        <v>822</v>
      </c>
      <c r="G171" s="27" t="s">
        <v>823</v>
      </c>
      <c r="H171" s="27" t="s">
        <v>569</v>
      </c>
      <c r="I171" s="27" t="s">
        <v>824</v>
      </c>
      <c r="J171" s="125">
        <v>7.4</v>
      </c>
      <c r="K171" s="35">
        <v>13137</v>
      </c>
      <c r="L171" s="30" t="s">
        <v>288</v>
      </c>
      <c r="M171" s="47"/>
      <c r="N171" s="54"/>
      <c r="O171" s="59"/>
      <c r="P171" s="59"/>
      <c r="Q171" s="59"/>
    </row>
    <row r="172" spans="2:16" s="61" customFormat="1" ht="55.5" customHeight="1">
      <c r="B172" s="67"/>
      <c r="C172" s="51"/>
      <c r="D172" s="72"/>
      <c r="E172" s="36">
        <f t="shared" si="5"/>
        <v>161</v>
      </c>
      <c r="F172" s="27" t="s">
        <v>617</v>
      </c>
      <c r="G172" s="27" t="s">
        <v>618</v>
      </c>
      <c r="H172" s="27" t="s">
        <v>574</v>
      </c>
      <c r="I172" s="27" t="s">
        <v>325</v>
      </c>
      <c r="J172" s="47">
        <v>15.48</v>
      </c>
      <c r="K172" s="34" t="s">
        <v>9</v>
      </c>
      <c r="L172" s="54" t="s">
        <v>36</v>
      </c>
      <c r="M172" s="47">
        <v>180</v>
      </c>
      <c r="N172" s="64" t="s">
        <v>626</v>
      </c>
      <c r="P172" s="77"/>
    </row>
    <row r="173" spans="2:16" s="61" customFormat="1" ht="48.75" customHeight="1">
      <c r="B173" s="67"/>
      <c r="C173" s="71"/>
      <c r="D173" s="72"/>
      <c r="E173" s="36">
        <f t="shared" si="5"/>
        <v>162</v>
      </c>
      <c r="F173" s="27" t="s">
        <v>644</v>
      </c>
      <c r="G173" s="27" t="s">
        <v>642</v>
      </c>
      <c r="H173" s="27" t="s">
        <v>568</v>
      </c>
      <c r="I173" s="27" t="s">
        <v>643</v>
      </c>
      <c r="J173" s="47">
        <v>0.2776</v>
      </c>
      <c r="K173" s="34">
        <v>38131.75</v>
      </c>
      <c r="L173" s="54" t="s">
        <v>288</v>
      </c>
      <c r="M173" s="47">
        <v>706.436</v>
      </c>
      <c r="N173" s="54" t="s">
        <v>449</v>
      </c>
      <c r="O173" s="71"/>
      <c r="P173" s="77"/>
    </row>
    <row r="174" spans="2:30" s="61" customFormat="1" ht="48.75" customHeight="1">
      <c r="B174" s="45"/>
      <c r="C174" s="51"/>
      <c r="D174" s="52"/>
      <c r="E174" s="36">
        <f t="shared" si="5"/>
        <v>163</v>
      </c>
      <c r="F174" s="27" t="s">
        <v>223</v>
      </c>
      <c r="G174" s="27" t="s">
        <v>220</v>
      </c>
      <c r="H174" s="27" t="s">
        <v>570</v>
      </c>
      <c r="I174" s="66" t="s">
        <v>221</v>
      </c>
      <c r="J174" s="47">
        <v>0.4951</v>
      </c>
      <c r="K174" s="34">
        <v>12246</v>
      </c>
      <c r="L174" s="30" t="s">
        <v>288</v>
      </c>
      <c r="M174" s="47" t="s">
        <v>9</v>
      </c>
      <c r="N174" s="54" t="s">
        <v>449</v>
      </c>
      <c r="O174" s="59"/>
      <c r="P174" s="60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</row>
    <row r="175" spans="1:17" s="61" customFormat="1" ht="49.5" customHeight="1">
      <c r="A175" s="44"/>
      <c r="B175" s="67"/>
      <c r="C175" s="71"/>
      <c r="D175" s="72"/>
      <c r="E175" s="36">
        <f t="shared" si="5"/>
        <v>164</v>
      </c>
      <c r="F175" s="27" t="s">
        <v>758</v>
      </c>
      <c r="G175" s="27" t="s">
        <v>759</v>
      </c>
      <c r="H175" s="27" t="s">
        <v>574</v>
      </c>
      <c r="I175" s="27" t="s">
        <v>760</v>
      </c>
      <c r="J175" s="29">
        <v>0.4737</v>
      </c>
      <c r="K175" s="35">
        <v>85700</v>
      </c>
      <c r="L175" s="54" t="s">
        <v>288</v>
      </c>
      <c r="M175" s="47">
        <v>3500</v>
      </c>
      <c r="N175" s="54" t="s">
        <v>625</v>
      </c>
      <c r="O175" s="73"/>
      <c r="P175" s="59"/>
      <c r="Q175" s="59"/>
    </row>
    <row r="176" spans="2:16" s="61" customFormat="1" ht="48.75" customHeight="1">
      <c r="B176" s="67"/>
      <c r="C176" s="71"/>
      <c r="D176" s="72"/>
      <c r="E176" s="36">
        <f t="shared" si="5"/>
        <v>165</v>
      </c>
      <c r="F176" s="27" t="s">
        <v>541</v>
      </c>
      <c r="G176" s="27" t="s">
        <v>542</v>
      </c>
      <c r="H176" s="27" t="s">
        <v>574</v>
      </c>
      <c r="I176" s="27" t="s">
        <v>543</v>
      </c>
      <c r="J176" s="29">
        <v>0.2155</v>
      </c>
      <c r="K176" s="35">
        <v>47231.4</v>
      </c>
      <c r="L176" s="30" t="s">
        <v>288</v>
      </c>
      <c r="M176" s="47">
        <v>2300</v>
      </c>
      <c r="N176" s="54" t="s">
        <v>449</v>
      </c>
      <c r="O176" s="59"/>
      <c r="P176" s="60"/>
    </row>
    <row r="177" spans="2:17" s="61" customFormat="1" ht="48.75" customHeight="1">
      <c r="B177" s="67"/>
      <c r="C177" s="51"/>
      <c r="D177" s="72"/>
      <c r="E177" s="36">
        <f t="shared" si="5"/>
        <v>166</v>
      </c>
      <c r="F177" s="27" t="s">
        <v>761</v>
      </c>
      <c r="G177" s="27" t="s">
        <v>762</v>
      </c>
      <c r="H177" s="27" t="s">
        <v>574</v>
      </c>
      <c r="I177" s="27" t="s">
        <v>763</v>
      </c>
      <c r="J177" s="47">
        <v>0.4132</v>
      </c>
      <c r="K177" s="35">
        <v>50617</v>
      </c>
      <c r="L177" s="54" t="s">
        <v>288</v>
      </c>
      <c r="M177" s="47">
        <v>3000</v>
      </c>
      <c r="N177" s="54" t="s">
        <v>449</v>
      </c>
      <c r="O177" s="59"/>
      <c r="P177" s="59"/>
      <c r="Q177" s="59"/>
    </row>
    <row r="178" spans="2:30" s="61" customFormat="1" ht="48.75" customHeight="1">
      <c r="B178" s="45"/>
      <c r="C178" s="51"/>
      <c r="D178" s="52"/>
      <c r="E178" s="36">
        <f t="shared" si="5"/>
        <v>167</v>
      </c>
      <c r="F178" s="27" t="s">
        <v>30</v>
      </c>
      <c r="G178" s="27" t="s">
        <v>28</v>
      </c>
      <c r="H178" s="27" t="s">
        <v>569</v>
      </c>
      <c r="I178" s="27" t="s">
        <v>29</v>
      </c>
      <c r="J178" s="47">
        <v>1.2005</v>
      </c>
      <c r="K178" s="34">
        <v>54000</v>
      </c>
      <c r="L178" s="30" t="s">
        <v>288</v>
      </c>
      <c r="M178" s="47">
        <v>720</v>
      </c>
      <c r="N178" s="54" t="s">
        <v>449</v>
      </c>
      <c r="O178" s="59"/>
      <c r="P178" s="60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</row>
    <row r="179" spans="1:30" s="61" customFormat="1" ht="53.25" customHeight="1">
      <c r="A179" s="44"/>
      <c r="B179" s="45"/>
      <c r="C179" s="57"/>
      <c r="D179" s="65"/>
      <c r="E179" s="36">
        <f t="shared" si="5"/>
        <v>168</v>
      </c>
      <c r="F179" s="27" t="s">
        <v>312</v>
      </c>
      <c r="G179" s="27" t="s">
        <v>402</v>
      </c>
      <c r="H179" s="27" t="s">
        <v>567</v>
      </c>
      <c r="I179" s="27" t="s">
        <v>310</v>
      </c>
      <c r="J179" s="54">
        <v>2.679</v>
      </c>
      <c r="K179" s="34">
        <v>104949</v>
      </c>
      <c r="L179" s="30" t="s">
        <v>288</v>
      </c>
      <c r="M179" s="47">
        <v>300</v>
      </c>
      <c r="N179" s="30" t="s">
        <v>449</v>
      </c>
      <c r="O179" s="59"/>
      <c r="P179" s="60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</row>
    <row r="180" spans="1:30" s="61" customFormat="1" ht="50.25" customHeight="1">
      <c r="A180" s="44"/>
      <c r="B180" s="45"/>
      <c r="C180" s="51"/>
      <c r="D180" s="52"/>
      <c r="E180" s="36">
        <f t="shared" si="5"/>
        <v>169</v>
      </c>
      <c r="F180" s="27" t="s">
        <v>48</v>
      </c>
      <c r="G180" s="27" t="s">
        <v>275</v>
      </c>
      <c r="H180" s="27" t="s">
        <v>570</v>
      </c>
      <c r="I180" s="27" t="s">
        <v>183</v>
      </c>
      <c r="J180" s="54">
        <v>0.1749</v>
      </c>
      <c r="K180" s="34">
        <v>44742.14</v>
      </c>
      <c r="L180" s="30" t="s">
        <v>288</v>
      </c>
      <c r="M180" s="47" t="s">
        <v>9</v>
      </c>
      <c r="N180" s="64" t="s">
        <v>454</v>
      </c>
      <c r="O180" s="73"/>
      <c r="P180" s="60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</row>
    <row r="181" spans="1:16" s="61" customFormat="1" ht="48.75" customHeight="1">
      <c r="A181" s="44"/>
      <c r="B181" s="45"/>
      <c r="C181" s="51"/>
      <c r="D181" s="52"/>
      <c r="E181" s="36">
        <f t="shared" si="5"/>
        <v>170</v>
      </c>
      <c r="F181" s="27" t="s">
        <v>144</v>
      </c>
      <c r="G181" s="27" t="s">
        <v>142</v>
      </c>
      <c r="H181" s="27" t="s">
        <v>568</v>
      </c>
      <c r="I181" s="69" t="s">
        <v>143</v>
      </c>
      <c r="J181" s="47">
        <v>0.8285</v>
      </c>
      <c r="K181" s="34">
        <v>66280</v>
      </c>
      <c r="L181" s="30" t="s">
        <v>288</v>
      </c>
      <c r="M181" s="47">
        <v>3100</v>
      </c>
      <c r="N181" s="54" t="s">
        <v>449</v>
      </c>
      <c r="O181" s="59"/>
      <c r="P181" s="60"/>
    </row>
    <row r="182" spans="1:30" s="61" customFormat="1" ht="34.5" customHeight="1">
      <c r="A182" s="44"/>
      <c r="B182" s="45"/>
      <c r="C182" s="51" t="s">
        <v>404</v>
      </c>
      <c r="D182" s="52"/>
      <c r="E182" s="36"/>
      <c r="F182" s="62"/>
      <c r="G182" s="62"/>
      <c r="H182" s="62"/>
      <c r="I182" s="62"/>
      <c r="J182" s="54"/>
      <c r="K182" s="63"/>
      <c r="L182" s="30"/>
      <c r="M182" s="54"/>
      <c r="N182" s="54"/>
      <c r="O182" s="59"/>
      <c r="P182" s="60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</row>
    <row r="183" spans="1:16" s="61" customFormat="1" ht="49.5" customHeight="1">
      <c r="A183" s="44"/>
      <c r="B183" s="45"/>
      <c r="C183" s="57" t="s">
        <v>666</v>
      </c>
      <c r="D183" s="52"/>
      <c r="E183" s="36">
        <f>E181+1</f>
        <v>171</v>
      </c>
      <c r="F183" s="27" t="s">
        <v>659</v>
      </c>
      <c r="G183" s="27" t="s">
        <v>660</v>
      </c>
      <c r="H183" s="27" t="s">
        <v>577</v>
      </c>
      <c r="I183" s="27" t="s">
        <v>661</v>
      </c>
      <c r="J183" s="47">
        <v>8.2386</v>
      </c>
      <c r="K183" s="34">
        <v>37564</v>
      </c>
      <c r="L183" s="30" t="s">
        <v>288</v>
      </c>
      <c r="M183" s="47" t="s">
        <v>9</v>
      </c>
      <c r="N183" s="30" t="s">
        <v>449</v>
      </c>
      <c r="O183" s="59"/>
      <c r="P183" s="60"/>
    </row>
    <row r="184" spans="1:30" s="61" customFormat="1" ht="49.5" customHeight="1">
      <c r="A184" s="44"/>
      <c r="B184" s="45"/>
      <c r="C184" s="57"/>
      <c r="D184" s="65"/>
      <c r="E184" s="36">
        <f aca="true" t="shared" si="6" ref="E184:E196">E183+1</f>
        <v>172</v>
      </c>
      <c r="F184" s="62" t="s">
        <v>285</v>
      </c>
      <c r="G184" s="62" t="s">
        <v>286</v>
      </c>
      <c r="H184" s="62" t="s">
        <v>577</v>
      </c>
      <c r="I184" s="62" t="s">
        <v>81</v>
      </c>
      <c r="J184" s="54">
        <v>6.5399</v>
      </c>
      <c r="K184" s="63">
        <v>68361</v>
      </c>
      <c r="L184" s="54" t="s">
        <v>288</v>
      </c>
      <c r="M184" s="54" t="s">
        <v>9</v>
      </c>
      <c r="N184" s="30" t="s">
        <v>449</v>
      </c>
      <c r="O184" s="59"/>
      <c r="P184" s="60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</row>
    <row r="185" spans="1:16" s="61" customFormat="1" ht="49.5" customHeight="1">
      <c r="A185" s="44"/>
      <c r="B185" s="67"/>
      <c r="C185" s="57"/>
      <c r="D185" s="72"/>
      <c r="E185" s="36">
        <f t="shared" si="6"/>
        <v>173</v>
      </c>
      <c r="F185" s="27" t="s">
        <v>497</v>
      </c>
      <c r="G185" s="27" t="s">
        <v>495</v>
      </c>
      <c r="H185" s="27" t="s">
        <v>577</v>
      </c>
      <c r="I185" s="27" t="s">
        <v>496</v>
      </c>
      <c r="J185" s="47">
        <v>10.32</v>
      </c>
      <c r="K185" s="35">
        <v>69814.43</v>
      </c>
      <c r="L185" s="54" t="s">
        <v>288</v>
      </c>
      <c r="M185" s="47" t="s">
        <v>9</v>
      </c>
      <c r="N185" s="64" t="s">
        <v>449</v>
      </c>
      <c r="O185" s="59"/>
      <c r="P185" s="60"/>
    </row>
    <row r="186" spans="2:16" s="61" customFormat="1" ht="61.5" customHeight="1">
      <c r="B186" s="92"/>
      <c r="C186" s="57" t="s">
        <v>848</v>
      </c>
      <c r="D186" s="72"/>
      <c r="E186" s="36">
        <f t="shared" si="6"/>
        <v>174</v>
      </c>
      <c r="F186" s="27" t="s">
        <v>257</v>
      </c>
      <c r="G186" s="27" t="s">
        <v>258</v>
      </c>
      <c r="H186" s="27" t="s">
        <v>595</v>
      </c>
      <c r="I186" s="27" t="s">
        <v>157</v>
      </c>
      <c r="J186" s="47">
        <v>4.5581</v>
      </c>
      <c r="K186" s="34">
        <v>74039</v>
      </c>
      <c r="L186" s="54" t="s">
        <v>288</v>
      </c>
      <c r="M186" s="47" t="s">
        <v>9</v>
      </c>
      <c r="N186" s="70" t="s">
        <v>449</v>
      </c>
      <c r="O186" s="71"/>
      <c r="P186" s="77"/>
    </row>
    <row r="187" spans="2:15" s="61" customFormat="1" ht="49.5" customHeight="1">
      <c r="B187" s="67"/>
      <c r="C187" s="51"/>
      <c r="D187" s="72"/>
      <c r="E187" s="36">
        <f t="shared" si="6"/>
        <v>175</v>
      </c>
      <c r="F187" s="28" t="s">
        <v>766</v>
      </c>
      <c r="G187" s="27" t="s">
        <v>767</v>
      </c>
      <c r="H187" s="27" t="s">
        <v>768</v>
      </c>
      <c r="I187" s="27" t="s">
        <v>769</v>
      </c>
      <c r="J187" s="47">
        <v>11.9521</v>
      </c>
      <c r="K187" s="35" t="s">
        <v>9</v>
      </c>
      <c r="L187" s="64" t="s">
        <v>36</v>
      </c>
      <c r="M187" s="47">
        <v>1.814</v>
      </c>
      <c r="N187" s="54" t="s">
        <v>449</v>
      </c>
      <c r="O187" s="71"/>
    </row>
    <row r="188" spans="2:16" s="61" customFormat="1" ht="49.5" customHeight="1">
      <c r="B188" s="92"/>
      <c r="C188" s="57"/>
      <c r="D188" s="72"/>
      <c r="E188" s="36">
        <f t="shared" si="6"/>
        <v>176</v>
      </c>
      <c r="F188" s="27" t="s">
        <v>604</v>
      </c>
      <c r="G188" s="27" t="s">
        <v>605</v>
      </c>
      <c r="H188" s="27" t="s">
        <v>595</v>
      </c>
      <c r="I188" s="27" t="s">
        <v>606</v>
      </c>
      <c r="J188" s="47">
        <v>12.178</v>
      </c>
      <c r="K188" s="34">
        <v>29599.43</v>
      </c>
      <c r="L188" s="30" t="s">
        <v>288</v>
      </c>
      <c r="M188" s="47" t="s">
        <v>9</v>
      </c>
      <c r="N188" s="54" t="s">
        <v>449</v>
      </c>
      <c r="O188" s="71"/>
      <c r="P188" s="77"/>
    </row>
    <row r="189" spans="1:30" s="96" customFormat="1" ht="49.5" customHeight="1">
      <c r="A189" s="61"/>
      <c r="B189" s="45"/>
      <c r="C189" s="57" t="s">
        <v>513</v>
      </c>
      <c r="D189" s="52"/>
      <c r="E189" s="36">
        <f t="shared" si="6"/>
        <v>177</v>
      </c>
      <c r="F189" s="27" t="s">
        <v>39</v>
      </c>
      <c r="G189" s="27" t="s">
        <v>328</v>
      </c>
      <c r="H189" s="27" t="s">
        <v>578</v>
      </c>
      <c r="I189" s="27" t="s">
        <v>446</v>
      </c>
      <c r="J189" s="54">
        <v>5.7052</v>
      </c>
      <c r="K189" s="34"/>
      <c r="L189" s="30" t="s">
        <v>36</v>
      </c>
      <c r="M189" s="47">
        <v>197</v>
      </c>
      <c r="N189" s="54" t="s">
        <v>449</v>
      </c>
      <c r="O189" s="93"/>
      <c r="P189" s="94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</row>
    <row r="190" spans="1:30" s="61" customFormat="1" ht="49.5" customHeight="1">
      <c r="A190" s="44"/>
      <c r="B190" s="45"/>
      <c r="C190" s="57"/>
      <c r="D190" s="65"/>
      <c r="E190" s="36">
        <f t="shared" si="6"/>
        <v>178</v>
      </c>
      <c r="F190" s="27" t="s">
        <v>139</v>
      </c>
      <c r="G190" s="27" t="s">
        <v>459</v>
      </c>
      <c r="H190" s="27" t="s">
        <v>579</v>
      </c>
      <c r="I190" s="66" t="s">
        <v>54</v>
      </c>
      <c r="J190" s="47">
        <v>46</v>
      </c>
      <c r="K190" s="34"/>
      <c r="L190" s="30" t="s">
        <v>36</v>
      </c>
      <c r="M190" s="47">
        <v>778.689081</v>
      </c>
      <c r="N190" s="54" t="s">
        <v>449</v>
      </c>
      <c r="O190" s="59"/>
      <c r="P190" s="60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</row>
    <row r="191" spans="1:30" s="61" customFormat="1" ht="49.5" customHeight="1">
      <c r="A191" s="44"/>
      <c r="B191" s="67"/>
      <c r="C191" s="97"/>
      <c r="D191" s="68"/>
      <c r="E191" s="36">
        <f t="shared" si="6"/>
        <v>179</v>
      </c>
      <c r="F191" s="27" t="s">
        <v>510</v>
      </c>
      <c r="G191" s="27" t="s">
        <v>511</v>
      </c>
      <c r="H191" s="27" t="s">
        <v>578</v>
      </c>
      <c r="I191" s="27" t="s">
        <v>512</v>
      </c>
      <c r="J191" s="47">
        <v>2</v>
      </c>
      <c r="K191" s="34"/>
      <c r="L191" s="30" t="s">
        <v>36</v>
      </c>
      <c r="M191" s="47">
        <v>95</v>
      </c>
      <c r="N191" s="54" t="s">
        <v>514</v>
      </c>
      <c r="O191" s="59"/>
      <c r="P191" s="60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</row>
    <row r="192" spans="2:30" s="61" customFormat="1" ht="49.5" customHeight="1">
      <c r="B192" s="45"/>
      <c r="C192" s="51"/>
      <c r="D192" s="52"/>
      <c r="E192" s="36">
        <f t="shared" si="6"/>
        <v>180</v>
      </c>
      <c r="F192" s="62" t="s">
        <v>269</v>
      </c>
      <c r="G192" s="27" t="s">
        <v>460</v>
      </c>
      <c r="H192" s="27" t="s">
        <v>579</v>
      </c>
      <c r="I192" s="62" t="s">
        <v>377</v>
      </c>
      <c r="J192" s="54">
        <v>1.094</v>
      </c>
      <c r="K192" s="63"/>
      <c r="L192" s="30" t="s">
        <v>36</v>
      </c>
      <c r="M192" s="47">
        <v>128.12</v>
      </c>
      <c r="N192" s="30" t="s">
        <v>449</v>
      </c>
      <c r="O192" s="59"/>
      <c r="P192" s="60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</row>
    <row r="193" spans="1:30" s="96" customFormat="1" ht="49.5" customHeight="1">
      <c r="A193" s="44"/>
      <c r="B193" s="45"/>
      <c r="C193" s="57"/>
      <c r="D193" s="65"/>
      <c r="E193" s="36">
        <f t="shared" si="6"/>
        <v>181</v>
      </c>
      <c r="F193" s="27" t="s">
        <v>222</v>
      </c>
      <c r="G193" s="27" t="s">
        <v>462</v>
      </c>
      <c r="H193" s="27" t="s">
        <v>579</v>
      </c>
      <c r="I193" s="66" t="s">
        <v>81</v>
      </c>
      <c r="J193" s="47">
        <v>0.47816</v>
      </c>
      <c r="K193" s="34">
        <v>37382</v>
      </c>
      <c r="L193" s="30" t="s">
        <v>288</v>
      </c>
      <c r="M193" s="47" t="s">
        <v>9</v>
      </c>
      <c r="N193" s="30" t="s">
        <v>449</v>
      </c>
      <c r="O193" s="93"/>
      <c r="P193" s="94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</row>
    <row r="194" spans="1:30" s="61" customFormat="1" ht="49.5" customHeight="1">
      <c r="A194" s="44"/>
      <c r="B194" s="45"/>
      <c r="C194" s="57" t="s">
        <v>737</v>
      </c>
      <c r="D194" s="52"/>
      <c r="E194" s="36">
        <f t="shared" si="6"/>
        <v>182</v>
      </c>
      <c r="F194" s="27" t="s">
        <v>267</v>
      </c>
      <c r="G194" s="27" t="s">
        <v>268</v>
      </c>
      <c r="H194" s="27" t="s">
        <v>580</v>
      </c>
      <c r="I194" s="27" t="s">
        <v>81</v>
      </c>
      <c r="J194" s="54">
        <v>1.9522</v>
      </c>
      <c r="K194" s="34">
        <v>31635</v>
      </c>
      <c r="L194" s="30" t="s">
        <v>288</v>
      </c>
      <c r="M194" s="54" t="s">
        <v>9</v>
      </c>
      <c r="N194" s="30" t="s">
        <v>449</v>
      </c>
      <c r="O194" s="59"/>
      <c r="P194" s="60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</row>
    <row r="195" spans="1:30" s="61" customFormat="1" ht="44.25" customHeight="1">
      <c r="A195" s="44"/>
      <c r="B195" s="45"/>
      <c r="C195" s="57"/>
      <c r="D195" s="52"/>
      <c r="E195" s="36">
        <f t="shared" si="6"/>
        <v>183</v>
      </c>
      <c r="F195" s="27" t="s">
        <v>599</v>
      </c>
      <c r="G195" s="27" t="s">
        <v>598</v>
      </c>
      <c r="H195" s="62" t="s">
        <v>603</v>
      </c>
      <c r="I195" s="27" t="s">
        <v>291</v>
      </c>
      <c r="J195" s="47">
        <v>3.521</v>
      </c>
      <c r="K195" s="34">
        <v>85795.67</v>
      </c>
      <c r="L195" s="30" t="s">
        <v>288</v>
      </c>
      <c r="M195" s="54" t="s">
        <v>9</v>
      </c>
      <c r="N195" s="30" t="s">
        <v>449</v>
      </c>
      <c r="O195" s="59"/>
      <c r="P195" s="60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</row>
    <row r="196" spans="1:30" s="61" customFormat="1" ht="44.25" customHeight="1">
      <c r="A196" s="44"/>
      <c r="B196" s="45"/>
      <c r="C196" s="57"/>
      <c r="D196" s="52"/>
      <c r="E196" s="36">
        <f t="shared" si="6"/>
        <v>184</v>
      </c>
      <c r="F196" s="27" t="s">
        <v>735</v>
      </c>
      <c r="G196" s="27" t="s">
        <v>736</v>
      </c>
      <c r="H196" s="150"/>
      <c r="I196" s="27" t="s">
        <v>59</v>
      </c>
      <c r="J196" s="29">
        <v>2.4911</v>
      </c>
      <c r="K196" s="34"/>
      <c r="L196" s="30" t="s">
        <v>36</v>
      </c>
      <c r="M196" s="54">
        <v>555.657</v>
      </c>
      <c r="N196" s="30" t="s">
        <v>449</v>
      </c>
      <c r="O196" s="59"/>
      <c r="P196" s="60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</row>
    <row r="197" spans="1:30" s="61" customFormat="1" ht="34.5" customHeight="1">
      <c r="A197" s="44"/>
      <c r="B197" s="45"/>
      <c r="C197" s="51" t="s">
        <v>224</v>
      </c>
      <c r="D197" s="52"/>
      <c r="E197" s="36"/>
      <c r="F197" s="62"/>
      <c r="G197" s="62"/>
      <c r="H197" s="62"/>
      <c r="I197" s="62"/>
      <c r="J197" s="54"/>
      <c r="K197" s="63"/>
      <c r="L197" s="30"/>
      <c r="M197" s="54"/>
      <c r="N197" s="54"/>
      <c r="O197" s="59"/>
      <c r="P197" s="60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</row>
    <row r="198" spans="1:30" s="61" customFormat="1" ht="49.5" customHeight="1">
      <c r="A198" s="44"/>
      <c r="B198" s="45"/>
      <c r="C198" s="57" t="s">
        <v>850</v>
      </c>
      <c r="D198" s="65"/>
      <c r="E198" s="36">
        <f>E196+1</f>
        <v>185</v>
      </c>
      <c r="F198" s="27" t="s">
        <v>40</v>
      </c>
      <c r="G198" s="27" t="s">
        <v>244</v>
      </c>
      <c r="H198" s="27" t="s">
        <v>581</v>
      </c>
      <c r="I198" s="27" t="s">
        <v>243</v>
      </c>
      <c r="J198" s="54">
        <v>5</v>
      </c>
      <c r="K198" s="34"/>
      <c r="L198" s="30" t="s">
        <v>36</v>
      </c>
      <c r="M198" s="47">
        <v>1003</v>
      </c>
      <c r="N198" s="54" t="s">
        <v>449</v>
      </c>
      <c r="O198" s="59"/>
      <c r="P198" s="60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</row>
    <row r="199" spans="1:17" s="61" customFormat="1" ht="42.75" customHeight="1">
      <c r="A199" s="44"/>
      <c r="B199" s="45"/>
      <c r="C199" s="57"/>
      <c r="D199" s="52"/>
      <c r="E199" s="36">
        <f>E198+1</f>
        <v>186</v>
      </c>
      <c r="F199" s="27" t="s">
        <v>842</v>
      </c>
      <c r="G199" s="27" t="s">
        <v>843</v>
      </c>
      <c r="H199" s="30" t="s">
        <v>596</v>
      </c>
      <c r="I199" s="27" t="s">
        <v>81</v>
      </c>
      <c r="J199" s="70">
        <v>2.4807</v>
      </c>
      <c r="K199" s="64">
        <v>6367.71</v>
      </c>
      <c r="L199" s="30" t="s">
        <v>288</v>
      </c>
      <c r="M199" s="36"/>
      <c r="N199" s="64" t="s">
        <v>449</v>
      </c>
      <c r="O199" s="73"/>
      <c r="P199" s="59"/>
      <c r="Q199" s="59"/>
    </row>
    <row r="200" spans="1:16" s="61" customFormat="1" ht="42.75" customHeight="1">
      <c r="A200" s="44"/>
      <c r="B200" s="45"/>
      <c r="C200" s="57"/>
      <c r="D200" s="52"/>
      <c r="E200" s="36">
        <f>E199+1</f>
        <v>187</v>
      </c>
      <c r="F200" s="27" t="s">
        <v>610</v>
      </c>
      <c r="G200" s="27" t="s">
        <v>611</v>
      </c>
      <c r="H200" s="27" t="s">
        <v>596</v>
      </c>
      <c r="I200" s="27" t="s">
        <v>612</v>
      </c>
      <c r="J200" s="47">
        <v>1.2546</v>
      </c>
      <c r="K200" s="34"/>
      <c r="L200" s="30" t="s">
        <v>36</v>
      </c>
      <c r="M200" s="58">
        <v>642.92</v>
      </c>
      <c r="N200" s="64" t="s">
        <v>449</v>
      </c>
      <c r="O200" s="59"/>
      <c r="P200" s="60"/>
    </row>
    <row r="201" spans="1:17" s="61" customFormat="1" ht="42.75" customHeight="1">
      <c r="A201" s="44"/>
      <c r="B201" s="45"/>
      <c r="C201" s="57"/>
      <c r="D201" s="52"/>
      <c r="E201" s="36">
        <f>E200+1</f>
        <v>188</v>
      </c>
      <c r="F201" s="27" t="s">
        <v>720</v>
      </c>
      <c r="G201" s="27" t="s">
        <v>724</v>
      </c>
      <c r="H201" s="27" t="s">
        <v>596</v>
      </c>
      <c r="I201" s="27" t="s">
        <v>725</v>
      </c>
      <c r="J201" s="43">
        <v>0.18</v>
      </c>
      <c r="K201" s="35">
        <v>7614.516</v>
      </c>
      <c r="L201" s="30"/>
      <c r="M201" s="36">
        <v>64.5</v>
      </c>
      <c r="N201" s="64" t="s">
        <v>449</v>
      </c>
      <c r="O201" s="73"/>
      <c r="P201" s="60"/>
      <c r="Q201" s="59"/>
    </row>
    <row r="202" spans="1:30" s="61" customFormat="1" ht="49.5" customHeight="1">
      <c r="A202" s="44"/>
      <c r="B202" s="45"/>
      <c r="C202" s="57" t="s">
        <v>219</v>
      </c>
      <c r="D202" s="65"/>
      <c r="E202" s="36">
        <f>E201+1</f>
        <v>189</v>
      </c>
      <c r="F202" s="27" t="s">
        <v>447</v>
      </c>
      <c r="G202" s="27" t="s">
        <v>145</v>
      </c>
      <c r="H202" s="27" t="s">
        <v>582</v>
      </c>
      <c r="I202" s="69" t="s">
        <v>146</v>
      </c>
      <c r="J202" s="47">
        <v>0.1009</v>
      </c>
      <c r="K202" s="34">
        <v>3128</v>
      </c>
      <c r="L202" s="30" t="s">
        <v>288</v>
      </c>
      <c r="M202" s="47">
        <v>14</v>
      </c>
      <c r="N202" s="54" t="s">
        <v>449</v>
      </c>
      <c r="O202" s="59"/>
      <c r="P202" s="60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</row>
    <row r="203" spans="1:30" s="61" customFormat="1" ht="34.5" customHeight="1">
      <c r="A203" s="44"/>
      <c r="B203" s="45"/>
      <c r="C203" s="51" t="s">
        <v>71</v>
      </c>
      <c r="D203" s="52"/>
      <c r="E203" s="36"/>
      <c r="F203" s="62"/>
      <c r="G203" s="62"/>
      <c r="H203" s="62"/>
      <c r="I203" s="27"/>
      <c r="J203" s="54"/>
      <c r="K203" s="63"/>
      <c r="L203" s="30"/>
      <c r="M203" s="54"/>
      <c r="N203" s="54"/>
      <c r="O203" s="59"/>
      <c r="P203" s="60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</row>
    <row r="204" spans="1:31" s="61" customFormat="1" ht="49.5" customHeight="1">
      <c r="A204" s="44"/>
      <c r="B204" s="45"/>
      <c r="C204" s="57" t="s">
        <v>810</v>
      </c>
      <c r="D204" s="52"/>
      <c r="E204" s="36">
        <f>E202+1</f>
        <v>190</v>
      </c>
      <c r="F204" s="27" t="s">
        <v>102</v>
      </c>
      <c r="G204" s="27" t="s">
        <v>304</v>
      </c>
      <c r="H204" s="27" t="s">
        <v>583</v>
      </c>
      <c r="I204" s="27" t="s">
        <v>305</v>
      </c>
      <c r="J204" s="54">
        <v>0.9368</v>
      </c>
      <c r="K204" s="34">
        <v>11729</v>
      </c>
      <c r="L204" s="30" t="s">
        <v>288</v>
      </c>
      <c r="M204" s="54" t="s">
        <v>9</v>
      </c>
      <c r="N204" s="30" t="s">
        <v>449</v>
      </c>
      <c r="O204" s="59"/>
      <c r="P204" s="60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</row>
    <row r="205" spans="1:17" s="61" customFormat="1" ht="49.5" customHeight="1">
      <c r="A205" s="44"/>
      <c r="B205" s="67"/>
      <c r="C205" s="57"/>
      <c r="D205" s="72"/>
      <c r="E205" s="36">
        <f aca="true" t="shared" si="7" ref="E205:E221">E204+1</f>
        <v>191</v>
      </c>
      <c r="F205" s="27" t="s">
        <v>770</v>
      </c>
      <c r="G205" s="27" t="s">
        <v>771</v>
      </c>
      <c r="H205" s="27" t="s">
        <v>583</v>
      </c>
      <c r="I205" s="27" t="s">
        <v>772</v>
      </c>
      <c r="J205" s="29">
        <v>0.243</v>
      </c>
      <c r="K205" s="35">
        <v>7680</v>
      </c>
      <c r="L205" s="30" t="s">
        <v>288</v>
      </c>
      <c r="M205" s="47">
        <v>85.28</v>
      </c>
      <c r="N205" s="54" t="s">
        <v>449</v>
      </c>
      <c r="O205" s="73"/>
      <c r="P205" s="59"/>
      <c r="Q205" s="59"/>
    </row>
    <row r="206" spans="2:31" s="61" customFormat="1" ht="57" customHeight="1">
      <c r="B206" s="45"/>
      <c r="C206" s="57"/>
      <c r="D206" s="65"/>
      <c r="E206" s="36">
        <f t="shared" si="7"/>
        <v>192</v>
      </c>
      <c r="F206" s="27" t="s">
        <v>16</v>
      </c>
      <c r="G206" s="27" t="s">
        <v>557</v>
      </c>
      <c r="H206" s="27" t="s">
        <v>583</v>
      </c>
      <c r="I206" s="27" t="s">
        <v>13</v>
      </c>
      <c r="J206" s="47">
        <v>0.137971</v>
      </c>
      <c r="K206" s="34">
        <v>92830</v>
      </c>
      <c r="L206" s="30" t="s">
        <v>288</v>
      </c>
      <c r="M206" s="47" t="s">
        <v>9</v>
      </c>
      <c r="N206" s="47" t="s">
        <v>449</v>
      </c>
      <c r="O206" s="59"/>
      <c r="P206" s="60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</row>
    <row r="207" spans="1:31" s="61" customFormat="1" ht="49.5" customHeight="1">
      <c r="A207" s="44"/>
      <c r="B207" s="45"/>
      <c r="C207" s="57"/>
      <c r="D207" s="65"/>
      <c r="E207" s="36">
        <f t="shared" si="7"/>
        <v>193</v>
      </c>
      <c r="F207" s="27" t="s">
        <v>129</v>
      </c>
      <c r="G207" s="27" t="s">
        <v>556</v>
      </c>
      <c r="H207" s="27" t="s">
        <v>583</v>
      </c>
      <c r="I207" s="27" t="s">
        <v>130</v>
      </c>
      <c r="J207" s="47">
        <v>2.3891</v>
      </c>
      <c r="K207" s="34"/>
      <c r="L207" s="30" t="s">
        <v>36</v>
      </c>
      <c r="M207" s="47">
        <v>267.666</v>
      </c>
      <c r="N207" s="58" t="s">
        <v>449</v>
      </c>
      <c r="O207" s="59"/>
      <c r="P207" s="60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</row>
    <row r="208" spans="1:30" s="61" customFormat="1" ht="49.5" customHeight="1">
      <c r="A208" s="44"/>
      <c r="B208" s="45"/>
      <c r="C208" s="44"/>
      <c r="D208" s="52"/>
      <c r="E208" s="36">
        <f t="shared" si="7"/>
        <v>194</v>
      </c>
      <c r="F208" s="62" t="s">
        <v>352</v>
      </c>
      <c r="G208" s="27" t="s">
        <v>558</v>
      </c>
      <c r="H208" s="27" t="s">
        <v>583</v>
      </c>
      <c r="I208" s="27" t="s">
        <v>291</v>
      </c>
      <c r="J208" s="54">
        <v>17.5</v>
      </c>
      <c r="K208" s="34"/>
      <c r="L208" s="30" t="s">
        <v>288</v>
      </c>
      <c r="M208" s="47" t="s">
        <v>9</v>
      </c>
      <c r="N208" s="54" t="s">
        <v>449</v>
      </c>
      <c r="O208" s="59"/>
      <c r="P208" s="60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</row>
    <row r="209" spans="1:16" s="61" customFormat="1" ht="49.5" customHeight="1">
      <c r="A209" s="44"/>
      <c r="B209" s="45"/>
      <c r="C209" s="57" t="s">
        <v>817</v>
      </c>
      <c r="D209" s="52"/>
      <c r="E209" s="36">
        <f t="shared" si="7"/>
        <v>195</v>
      </c>
      <c r="F209" s="27" t="s">
        <v>483</v>
      </c>
      <c r="G209" s="27" t="s">
        <v>466</v>
      </c>
      <c r="H209" s="27" t="s">
        <v>584</v>
      </c>
      <c r="I209" s="27" t="s">
        <v>117</v>
      </c>
      <c r="J209" s="47">
        <v>12.95</v>
      </c>
      <c r="K209" s="34" t="s">
        <v>9</v>
      </c>
      <c r="L209" s="54" t="s">
        <v>36</v>
      </c>
      <c r="M209" s="47">
        <v>65</v>
      </c>
      <c r="N209" s="54" t="s">
        <v>449</v>
      </c>
      <c r="O209" s="59"/>
      <c r="P209" s="60"/>
    </row>
    <row r="210" spans="1:16" s="61" customFormat="1" ht="50.25" customHeight="1">
      <c r="A210" s="44"/>
      <c r="B210" s="67"/>
      <c r="C210" s="71"/>
      <c r="D210" s="68"/>
      <c r="E210" s="36">
        <f t="shared" si="7"/>
        <v>196</v>
      </c>
      <c r="F210" s="27" t="s">
        <v>524</v>
      </c>
      <c r="G210" s="27" t="s">
        <v>525</v>
      </c>
      <c r="H210" s="27" t="s">
        <v>585</v>
      </c>
      <c r="I210" s="27" t="s">
        <v>526</v>
      </c>
      <c r="J210" s="47">
        <v>5.39</v>
      </c>
      <c r="K210" s="34"/>
      <c r="L210" s="54" t="s">
        <v>36</v>
      </c>
      <c r="M210" s="47">
        <v>448</v>
      </c>
      <c r="N210" s="54" t="s">
        <v>449</v>
      </c>
      <c r="O210" s="73"/>
      <c r="P210" s="60"/>
    </row>
    <row r="211" spans="2:30" s="61" customFormat="1" ht="50.25" customHeight="1">
      <c r="B211" s="107"/>
      <c r="C211" s="108"/>
      <c r="D211" s="127"/>
      <c r="E211" s="36">
        <f t="shared" si="7"/>
        <v>197</v>
      </c>
      <c r="F211" s="62" t="s">
        <v>103</v>
      </c>
      <c r="G211" s="62" t="s">
        <v>227</v>
      </c>
      <c r="H211" s="62" t="s">
        <v>585</v>
      </c>
      <c r="I211" s="62" t="s">
        <v>228</v>
      </c>
      <c r="J211" s="54">
        <v>1</v>
      </c>
      <c r="K211" s="63">
        <v>20000</v>
      </c>
      <c r="L211" s="30" t="s">
        <v>288</v>
      </c>
      <c r="M211" s="128" t="s">
        <v>9</v>
      </c>
      <c r="N211" s="47" t="s">
        <v>449</v>
      </c>
      <c r="O211" s="59"/>
      <c r="P211" s="60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</row>
    <row r="212" spans="1:30" s="61" customFormat="1" ht="49.5" customHeight="1">
      <c r="A212" s="44"/>
      <c r="B212" s="45"/>
      <c r="C212" s="100"/>
      <c r="D212" s="65"/>
      <c r="E212" s="36">
        <f t="shared" si="7"/>
        <v>198</v>
      </c>
      <c r="F212" s="27" t="s">
        <v>359</v>
      </c>
      <c r="G212" s="27" t="s">
        <v>337</v>
      </c>
      <c r="H212" s="27" t="s">
        <v>585</v>
      </c>
      <c r="I212" s="27" t="s">
        <v>338</v>
      </c>
      <c r="J212" s="47">
        <v>1.7431</v>
      </c>
      <c r="K212" s="34">
        <v>15326</v>
      </c>
      <c r="L212" s="30" t="s">
        <v>288</v>
      </c>
      <c r="M212" s="47" t="s">
        <v>9</v>
      </c>
      <c r="N212" s="47" t="s">
        <v>449</v>
      </c>
      <c r="O212" s="59"/>
      <c r="P212" s="60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</row>
    <row r="213" spans="1:30" s="61" customFormat="1" ht="49.5" customHeight="1">
      <c r="A213" s="44"/>
      <c r="B213" s="45"/>
      <c r="C213" s="57"/>
      <c r="D213" s="65"/>
      <c r="E213" s="36">
        <f t="shared" si="7"/>
        <v>199</v>
      </c>
      <c r="F213" s="27" t="s">
        <v>236</v>
      </c>
      <c r="G213" s="27" t="s">
        <v>237</v>
      </c>
      <c r="H213" s="27" t="s">
        <v>585</v>
      </c>
      <c r="I213" s="27" t="s">
        <v>238</v>
      </c>
      <c r="J213" s="64">
        <v>0.94</v>
      </c>
      <c r="K213" s="34">
        <v>2284</v>
      </c>
      <c r="L213" s="30" t="s">
        <v>288</v>
      </c>
      <c r="M213" s="47" t="s">
        <v>9</v>
      </c>
      <c r="N213" s="47" t="s">
        <v>449</v>
      </c>
      <c r="O213" s="59"/>
      <c r="P213" s="60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</row>
    <row r="214" spans="1:16" s="61" customFormat="1" ht="49.5" customHeight="1">
      <c r="A214" s="44"/>
      <c r="B214" s="67"/>
      <c r="C214" s="71"/>
      <c r="D214" s="68"/>
      <c r="E214" s="36">
        <f t="shared" si="7"/>
        <v>200</v>
      </c>
      <c r="F214" s="27" t="s">
        <v>650</v>
      </c>
      <c r="G214" s="27" t="s">
        <v>648</v>
      </c>
      <c r="H214" s="27" t="s">
        <v>585</v>
      </c>
      <c r="I214" s="27" t="s">
        <v>649</v>
      </c>
      <c r="J214" s="47">
        <v>1.52</v>
      </c>
      <c r="K214" s="34">
        <v>18979</v>
      </c>
      <c r="L214" s="54" t="s">
        <v>288</v>
      </c>
      <c r="M214" s="47">
        <v>500</v>
      </c>
      <c r="N214" s="47" t="s">
        <v>449</v>
      </c>
      <c r="O214" s="59"/>
      <c r="P214" s="60"/>
    </row>
    <row r="215" spans="2:17" s="61" customFormat="1" ht="49.5" customHeight="1">
      <c r="B215" s="45"/>
      <c r="C215" s="51"/>
      <c r="D215" s="52"/>
      <c r="E215" s="36">
        <f t="shared" si="7"/>
        <v>201</v>
      </c>
      <c r="F215" s="27" t="s">
        <v>804</v>
      </c>
      <c r="G215" s="27" t="s">
        <v>805</v>
      </c>
      <c r="H215" s="27" t="s">
        <v>585</v>
      </c>
      <c r="I215" s="27" t="s">
        <v>806</v>
      </c>
      <c r="J215" s="49">
        <v>0.8693</v>
      </c>
      <c r="K215" s="34">
        <v>6321</v>
      </c>
      <c r="L215" s="50" t="s">
        <v>288</v>
      </c>
      <c r="M215" s="86">
        <v>175</v>
      </c>
      <c r="N215" s="54" t="s">
        <v>449</v>
      </c>
      <c r="O215" s="59"/>
      <c r="P215" s="59"/>
      <c r="Q215" s="59"/>
    </row>
    <row r="216" spans="1:30" s="61" customFormat="1" ht="49.5" customHeight="1">
      <c r="A216" s="44"/>
      <c r="B216" s="45"/>
      <c r="C216" s="57"/>
      <c r="D216" s="65"/>
      <c r="E216" s="36">
        <f t="shared" si="7"/>
        <v>202</v>
      </c>
      <c r="F216" s="27" t="s">
        <v>457</v>
      </c>
      <c r="G216" s="27" t="s">
        <v>284</v>
      </c>
      <c r="H216" s="27" t="s">
        <v>585</v>
      </c>
      <c r="I216" s="27" t="s">
        <v>81</v>
      </c>
      <c r="J216" s="54">
        <v>1</v>
      </c>
      <c r="K216" s="34" t="s">
        <v>9</v>
      </c>
      <c r="L216" s="30" t="s">
        <v>288</v>
      </c>
      <c r="M216" s="54" t="s">
        <v>9</v>
      </c>
      <c r="N216" s="30" t="s">
        <v>449</v>
      </c>
      <c r="O216" s="59"/>
      <c r="P216" s="60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</row>
    <row r="217" spans="1:16" s="61" customFormat="1" ht="49.5" customHeight="1">
      <c r="A217" s="44"/>
      <c r="B217" s="45"/>
      <c r="C217" s="51"/>
      <c r="D217" s="52"/>
      <c r="E217" s="36">
        <f t="shared" si="7"/>
        <v>203</v>
      </c>
      <c r="F217" s="27" t="s">
        <v>398</v>
      </c>
      <c r="G217" s="27" t="s">
        <v>284</v>
      </c>
      <c r="H217" s="27" t="s">
        <v>585</v>
      </c>
      <c r="I217" s="27" t="s">
        <v>397</v>
      </c>
      <c r="J217" s="47">
        <v>0.3215</v>
      </c>
      <c r="K217" s="34">
        <v>5618</v>
      </c>
      <c r="L217" s="54" t="s">
        <v>288</v>
      </c>
      <c r="M217" s="47" t="s">
        <v>9</v>
      </c>
      <c r="N217" s="54" t="s">
        <v>449</v>
      </c>
      <c r="O217" s="59"/>
      <c r="P217" s="60"/>
    </row>
    <row r="218" spans="1:30" s="61" customFormat="1" ht="49.5" customHeight="1">
      <c r="A218" s="44"/>
      <c r="B218" s="45"/>
      <c r="C218" s="71"/>
      <c r="D218" s="65"/>
      <c r="E218" s="36">
        <f t="shared" si="7"/>
        <v>204</v>
      </c>
      <c r="F218" s="27" t="s">
        <v>292</v>
      </c>
      <c r="G218" s="27" t="s">
        <v>461</v>
      </c>
      <c r="H218" s="27" t="s">
        <v>585</v>
      </c>
      <c r="I218" s="27" t="s">
        <v>302</v>
      </c>
      <c r="J218" s="54">
        <v>1.1665</v>
      </c>
      <c r="K218" s="34" t="s">
        <v>9</v>
      </c>
      <c r="L218" s="30" t="s">
        <v>36</v>
      </c>
      <c r="M218" s="47">
        <v>53.997</v>
      </c>
      <c r="N218" s="30" t="s">
        <v>449</v>
      </c>
      <c r="O218" s="59"/>
      <c r="P218" s="60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</row>
    <row r="219" spans="1:16" s="61" customFormat="1" ht="49.5" customHeight="1">
      <c r="A219" s="44"/>
      <c r="B219" s="45"/>
      <c r="C219" s="100"/>
      <c r="D219" s="65"/>
      <c r="E219" s="36">
        <f t="shared" si="7"/>
        <v>205</v>
      </c>
      <c r="F219" s="27" t="s">
        <v>405</v>
      </c>
      <c r="G219" s="27" t="s">
        <v>406</v>
      </c>
      <c r="H219" s="27" t="s">
        <v>585</v>
      </c>
      <c r="I219" s="69" t="s">
        <v>407</v>
      </c>
      <c r="J219" s="47">
        <v>5.39</v>
      </c>
      <c r="K219" s="35">
        <v>5542</v>
      </c>
      <c r="L219" s="54" t="s">
        <v>288</v>
      </c>
      <c r="M219" s="47">
        <v>100</v>
      </c>
      <c r="N219" s="54" t="s">
        <v>449</v>
      </c>
      <c r="O219" s="59"/>
      <c r="P219" s="60"/>
    </row>
    <row r="220" spans="1:17" s="61" customFormat="1" ht="49.5" customHeight="1">
      <c r="A220" s="44"/>
      <c r="B220" s="45"/>
      <c r="C220" s="51"/>
      <c r="D220" s="52"/>
      <c r="E220" s="36">
        <f t="shared" si="7"/>
        <v>206</v>
      </c>
      <c r="F220" s="28" t="s">
        <v>807</v>
      </c>
      <c r="G220" s="27" t="s">
        <v>805</v>
      </c>
      <c r="H220" s="27" t="s">
        <v>585</v>
      </c>
      <c r="I220" s="27" t="s">
        <v>806</v>
      </c>
      <c r="J220" s="29">
        <v>0.8693</v>
      </c>
      <c r="K220" s="35">
        <v>24115</v>
      </c>
      <c r="L220" s="36" t="s">
        <v>288</v>
      </c>
      <c r="M220" s="86">
        <v>110</v>
      </c>
      <c r="N220" s="54" t="s">
        <v>449</v>
      </c>
      <c r="O220" s="59"/>
      <c r="P220" s="59"/>
      <c r="Q220" s="59"/>
    </row>
    <row r="221" spans="1:16" s="61" customFormat="1" ht="49.5" customHeight="1">
      <c r="A221" s="44"/>
      <c r="B221" s="67"/>
      <c r="C221" s="71"/>
      <c r="D221" s="68"/>
      <c r="E221" s="36">
        <f t="shared" si="7"/>
        <v>207</v>
      </c>
      <c r="F221" s="98" t="s">
        <v>634</v>
      </c>
      <c r="G221" s="98" t="s">
        <v>635</v>
      </c>
      <c r="H221" s="27" t="s">
        <v>585</v>
      </c>
      <c r="I221" s="98" t="s">
        <v>636</v>
      </c>
      <c r="J221" s="99">
        <v>4.2591</v>
      </c>
      <c r="K221" s="34" t="s">
        <v>9</v>
      </c>
      <c r="L221" s="54" t="s">
        <v>36</v>
      </c>
      <c r="M221" s="47">
        <v>155.5</v>
      </c>
      <c r="N221" s="54" t="s">
        <v>449</v>
      </c>
      <c r="O221" s="59"/>
      <c r="P221" s="60"/>
    </row>
    <row r="222" spans="2:30" s="61" customFormat="1" ht="34.5" customHeight="1">
      <c r="B222" s="45"/>
      <c r="C222" s="51" t="s">
        <v>74</v>
      </c>
      <c r="D222" s="52"/>
      <c r="E222" s="36"/>
      <c r="F222" s="62"/>
      <c r="G222" s="62"/>
      <c r="H222" s="62"/>
      <c r="I222" s="62"/>
      <c r="J222" s="54"/>
      <c r="K222" s="63"/>
      <c r="L222" s="30"/>
      <c r="M222" s="54"/>
      <c r="N222" s="54"/>
      <c r="O222" s="59"/>
      <c r="P222" s="60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</row>
    <row r="223" spans="1:30" s="61" customFormat="1" ht="50.25" customHeight="1">
      <c r="A223" s="44"/>
      <c r="B223" s="45"/>
      <c r="C223" s="57" t="s">
        <v>847</v>
      </c>
      <c r="D223" s="52"/>
      <c r="E223" s="36">
        <f>E221+1</f>
        <v>208</v>
      </c>
      <c r="F223" s="91" t="s">
        <v>34</v>
      </c>
      <c r="G223" s="91" t="s">
        <v>17</v>
      </c>
      <c r="H223" s="91" t="s">
        <v>586</v>
      </c>
      <c r="I223" s="91" t="s">
        <v>18</v>
      </c>
      <c r="J223" s="54">
        <v>0.1493</v>
      </c>
      <c r="K223" s="34">
        <v>3596</v>
      </c>
      <c r="L223" s="30" t="s">
        <v>288</v>
      </c>
      <c r="M223" s="47">
        <v>3</v>
      </c>
      <c r="N223" s="54" t="s">
        <v>449</v>
      </c>
      <c r="O223" s="59"/>
      <c r="P223" s="60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</row>
    <row r="224" spans="1:17" s="131" customFormat="1" ht="46.5" customHeight="1">
      <c r="A224" s="44"/>
      <c r="B224" s="139"/>
      <c r="C224" s="140"/>
      <c r="D224" s="141"/>
      <c r="E224" s="142">
        <f aca="true" t="shared" si="8" ref="E224:E261">E223+1</f>
        <v>209</v>
      </c>
      <c r="F224" s="132" t="s">
        <v>835</v>
      </c>
      <c r="G224" s="132" t="s">
        <v>836</v>
      </c>
      <c r="H224" s="151" t="s">
        <v>587</v>
      </c>
      <c r="I224" s="132" t="s">
        <v>837</v>
      </c>
      <c r="J224" s="133">
        <v>0.1403</v>
      </c>
      <c r="K224" s="152">
        <v>22088</v>
      </c>
      <c r="L224" s="134" t="s">
        <v>288</v>
      </c>
      <c r="M224" s="135">
        <v>578.878</v>
      </c>
      <c r="N224" s="143" t="s">
        <v>625</v>
      </c>
      <c r="O224" s="136"/>
      <c r="P224" s="137"/>
      <c r="Q224" s="137"/>
    </row>
    <row r="225" spans="1:32" s="61" customFormat="1" ht="46.5" customHeight="1">
      <c r="A225" s="138"/>
      <c r="B225" s="45"/>
      <c r="C225" s="57"/>
      <c r="D225" s="65"/>
      <c r="E225" s="36">
        <f t="shared" si="8"/>
        <v>210</v>
      </c>
      <c r="F225" s="27" t="s">
        <v>792</v>
      </c>
      <c r="G225" s="27" t="s">
        <v>793</v>
      </c>
      <c r="H225" s="62" t="s">
        <v>587</v>
      </c>
      <c r="I225" s="27" t="s">
        <v>794</v>
      </c>
      <c r="J225" s="29">
        <v>1.2799</v>
      </c>
      <c r="K225" s="35">
        <v>5337</v>
      </c>
      <c r="L225" s="30" t="s">
        <v>288</v>
      </c>
      <c r="M225" s="47">
        <v>22.98735706</v>
      </c>
      <c r="N225" s="54" t="s">
        <v>449</v>
      </c>
      <c r="O225" s="124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</row>
    <row r="226" spans="1:16" s="61" customFormat="1" ht="46.5" customHeight="1">
      <c r="A226" s="44"/>
      <c r="B226" s="45"/>
      <c r="C226" s="51"/>
      <c r="D226" s="52"/>
      <c r="E226" s="36">
        <f t="shared" si="8"/>
        <v>211</v>
      </c>
      <c r="F226" s="27" t="s">
        <v>301</v>
      </c>
      <c r="G226" s="27" t="s">
        <v>294</v>
      </c>
      <c r="H226" s="27" t="s">
        <v>586</v>
      </c>
      <c r="I226" s="27" t="s">
        <v>295</v>
      </c>
      <c r="J226" s="47">
        <v>0.247</v>
      </c>
      <c r="K226" s="34">
        <v>12696</v>
      </c>
      <c r="L226" s="54" t="s">
        <v>288</v>
      </c>
      <c r="M226" s="47">
        <v>178.052</v>
      </c>
      <c r="N226" s="36" t="s">
        <v>449</v>
      </c>
      <c r="O226" s="73"/>
      <c r="P226" s="60"/>
    </row>
    <row r="227" spans="1:30" s="61" customFormat="1" ht="47.25" customHeight="1">
      <c r="A227" s="44"/>
      <c r="B227" s="45"/>
      <c r="C227" s="100"/>
      <c r="D227" s="65"/>
      <c r="E227" s="36">
        <f t="shared" si="8"/>
        <v>212</v>
      </c>
      <c r="F227" s="27" t="s">
        <v>41</v>
      </c>
      <c r="G227" s="62" t="s">
        <v>241</v>
      </c>
      <c r="H227" s="62" t="s">
        <v>588</v>
      </c>
      <c r="I227" s="62" t="s">
        <v>242</v>
      </c>
      <c r="J227" s="54">
        <v>1.9167</v>
      </c>
      <c r="K227" s="63" t="s">
        <v>9</v>
      </c>
      <c r="L227" s="30" t="s">
        <v>36</v>
      </c>
      <c r="M227" s="47">
        <v>484.35</v>
      </c>
      <c r="N227" s="54" t="s">
        <v>455</v>
      </c>
      <c r="O227" s="59"/>
      <c r="P227" s="60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</row>
    <row r="228" spans="1:16" s="61" customFormat="1" ht="64.5" customHeight="1">
      <c r="A228" s="44"/>
      <c r="B228" s="67"/>
      <c r="C228" s="97"/>
      <c r="D228" s="68"/>
      <c r="E228" s="36">
        <f t="shared" si="8"/>
        <v>213</v>
      </c>
      <c r="F228" s="27" t="s">
        <v>411</v>
      </c>
      <c r="G228" s="27" t="s">
        <v>412</v>
      </c>
      <c r="H228" s="27" t="s">
        <v>587</v>
      </c>
      <c r="I228" s="69" t="s">
        <v>413</v>
      </c>
      <c r="J228" s="47">
        <v>50</v>
      </c>
      <c r="K228" s="35" t="s">
        <v>9</v>
      </c>
      <c r="L228" s="64" t="s">
        <v>36</v>
      </c>
      <c r="M228" s="47" t="s">
        <v>9</v>
      </c>
      <c r="N228" s="54" t="s">
        <v>467</v>
      </c>
      <c r="O228" s="59"/>
      <c r="P228" s="60"/>
    </row>
    <row r="229" spans="2:30" s="61" customFormat="1" ht="50.25" customHeight="1">
      <c r="B229" s="67"/>
      <c r="C229" s="71"/>
      <c r="D229" s="72"/>
      <c r="E229" s="36">
        <f t="shared" si="8"/>
        <v>214</v>
      </c>
      <c r="F229" s="27" t="s">
        <v>311</v>
      </c>
      <c r="G229" s="27" t="s">
        <v>313</v>
      </c>
      <c r="H229" s="27" t="s">
        <v>587</v>
      </c>
      <c r="I229" s="27" t="s">
        <v>314</v>
      </c>
      <c r="J229" s="86">
        <v>0.231</v>
      </c>
      <c r="K229" s="34">
        <v>26190.65</v>
      </c>
      <c r="L229" s="30" t="s">
        <v>288</v>
      </c>
      <c r="M229" s="47">
        <v>200</v>
      </c>
      <c r="N229" s="30" t="s">
        <v>449</v>
      </c>
      <c r="O229" s="59"/>
      <c r="P229" s="60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</row>
    <row r="230" spans="2:30" s="61" customFormat="1" ht="50.25" customHeight="1">
      <c r="B230" s="45"/>
      <c r="C230" s="57"/>
      <c r="D230" s="65"/>
      <c r="E230" s="36">
        <f t="shared" si="8"/>
        <v>215</v>
      </c>
      <c r="F230" s="62" t="s">
        <v>830</v>
      </c>
      <c r="G230" s="62" t="s">
        <v>207</v>
      </c>
      <c r="H230" s="27" t="s">
        <v>587</v>
      </c>
      <c r="I230" s="62" t="s">
        <v>22</v>
      </c>
      <c r="J230" s="86">
        <v>24.9606</v>
      </c>
      <c r="K230" s="63" t="s">
        <v>9</v>
      </c>
      <c r="L230" s="30" t="s">
        <v>36</v>
      </c>
      <c r="M230" s="47">
        <v>50000</v>
      </c>
      <c r="N230" s="54" t="s">
        <v>449</v>
      </c>
      <c r="O230" s="59"/>
      <c r="P230" s="60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</row>
    <row r="231" spans="1:30" s="61" customFormat="1" ht="50.25" customHeight="1">
      <c r="A231" s="44"/>
      <c r="B231" s="45"/>
      <c r="C231" s="100"/>
      <c r="D231" s="65"/>
      <c r="E231" s="36">
        <f t="shared" si="8"/>
        <v>216</v>
      </c>
      <c r="F231" s="27" t="s">
        <v>124</v>
      </c>
      <c r="G231" s="27" t="s">
        <v>125</v>
      </c>
      <c r="H231" s="27" t="s">
        <v>587</v>
      </c>
      <c r="I231" s="69" t="s">
        <v>233</v>
      </c>
      <c r="J231" s="47">
        <v>0.1578</v>
      </c>
      <c r="K231" s="34">
        <v>12796</v>
      </c>
      <c r="L231" s="30" t="s">
        <v>288</v>
      </c>
      <c r="M231" s="47">
        <v>83.921149</v>
      </c>
      <c r="N231" s="47" t="s">
        <v>449</v>
      </c>
      <c r="O231" s="59"/>
      <c r="P231" s="60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</row>
    <row r="232" spans="1:16" s="61" customFormat="1" ht="50.25" customHeight="1">
      <c r="A232" s="44"/>
      <c r="B232" s="45"/>
      <c r="C232" s="71"/>
      <c r="D232" s="65"/>
      <c r="E232" s="36">
        <f t="shared" si="8"/>
        <v>217</v>
      </c>
      <c r="F232" s="27" t="s">
        <v>536</v>
      </c>
      <c r="G232" s="27" t="s">
        <v>529</v>
      </c>
      <c r="H232" s="27" t="s">
        <v>587</v>
      </c>
      <c r="I232" s="27" t="s">
        <v>530</v>
      </c>
      <c r="J232" s="47">
        <v>0.1942</v>
      </c>
      <c r="K232" s="34">
        <v>13851</v>
      </c>
      <c r="L232" s="54" t="s">
        <v>288</v>
      </c>
      <c r="M232" s="47">
        <v>98</v>
      </c>
      <c r="N232" s="54" t="s">
        <v>449</v>
      </c>
      <c r="O232" s="59"/>
      <c r="P232" s="60"/>
    </row>
    <row r="233" spans="1:16" s="61" customFormat="1" ht="50.25" customHeight="1">
      <c r="A233" s="44"/>
      <c r="B233" s="76"/>
      <c r="C233" s="51"/>
      <c r="D233" s="52"/>
      <c r="E233" s="36">
        <f t="shared" si="8"/>
        <v>218</v>
      </c>
      <c r="F233" s="62" t="s">
        <v>392</v>
      </c>
      <c r="G233" s="27" t="s">
        <v>390</v>
      </c>
      <c r="H233" s="27" t="s">
        <v>587</v>
      </c>
      <c r="I233" s="27" t="s">
        <v>391</v>
      </c>
      <c r="J233" s="54">
        <v>0.331</v>
      </c>
      <c r="K233" s="34">
        <v>8940</v>
      </c>
      <c r="L233" s="30" t="s">
        <v>288</v>
      </c>
      <c r="M233" s="47">
        <v>17.777466</v>
      </c>
      <c r="N233" s="70" t="s">
        <v>449</v>
      </c>
      <c r="P233" s="77"/>
    </row>
    <row r="234" spans="1:30" s="61" customFormat="1" ht="50.25" customHeight="1">
      <c r="A234" s="44"/>
      <c r="B234" s="45"/>
      <c r="C234" s="51"/>
      <c r="D234" s="52"/>
      <c r="E234" s="36">
        <f t="shared" si="8"/>
        <v>219</v>
      </c>
      <c r="F234" s="27" t="s">
        <v>708</v>
      </c>
      <c r="G234" s="27" t="s">
        <v>700</v>
      </c>
      <c r="H234" s="69" t="s">
        <v>587</v>
      </c>
      <c r="I234" s="27" t="s">
        <v>701</v>
      </c>
      <c r="J234" s="29">
        <v>1.229</v>
      </c>
      <c r="K234" s="34">
        <v>171634.6</v>
      </c>
      <c r="L234" s="30" t="s">
        <v>288</v>
      </c>
      <c r="M234" s="47">
        <v>5533.98695</v>
      </c>
      <c r="N234" s="70" t="s">
        <v>449</v>
      </c>
      <c r="O234" s="59"/>
      <c r="P234" s="60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</row>
    <row r="235" spans="1:17" s="61" customFormat="1" ht="50.25" customHeight="1">
      <c r="A235" s="44"/>
      <c r="B235" s="45"/>
      <c r="C235" s="57"/>
      <c r="D235" s="65"/>
      <c r="E235" s="36">
        <f t="shared" si="8"/>
        <v>220</v>
      </c>
      <c r="F235" s="62" t="s">
        <v>356</v>
      </c>
      <c r="G235" s="27" t="s">
        <v>357</v>
      </c>
      <c r="H235" s="27" t="s">
        <v>587</v>
      </c>
      <c r="I235" s="27" t="s">
        <v>358</v>
      </c>
      <c r="J235" s="47">
        <v>0.23</v>
      </c>
      <c r="K235" s="34">
        <v>16000</v>
      </c>
      <c r="L235" s="54" t="s">
        <v>288</v>
      </c>
      <c r="M235" s="47" t="s">
        <v>9</v>
      </c>
      <c r="N235" s="54" t="s">
        <v>449</v>
      </c>
      <c r="O235" s="59"/>
      <c r="P235" s="60"/>
      <c r="Q235" s="59"/>
    </row>
    <row r="236" spans="1:16" s="61" customFormat="1" ht="50.25" customHeight="1">
      <c r="A236" s="44"/>
      <c r="B236" s="45"/>
      <c r="C236" s="57"/>
      <c r="D236" s="65"/>
      <c r="E236" s="36">
        <f t="shared" si="8"/>
        <v>221</v>
      </c>
      <c r="F236" s="27" t="s">
        <v>110</v>
      </c>
      <c r="G236" s="66" t="s">
        <v>111</v>
      </c>
      <c r="H236" s="27" t="s">
        <v>587</v>
      </c>
      <c r="I236" s="27" t="s">
        <v>112</v>
      </c>
      <c r="J236" s="58">
        <v>0.3183</v>
      </c>
      <c r="K236" s="34">
        <v>32863</v>
      </c>
      <c r="L236" s="54" t="s">
        <v>288</v>
      </c>
      <c r="M236" s="47">
        <v>246.6</v>
      </c>
      <c r="N236" s="70" t="s">
        <v>449</v>
      </c>
      <c r="O236" s="59"/>
      <c r="P236" s="60"/>
    </row>
    <row r="237" spans="1:31" s="61" customFormat="1" ht="41.25" customHeight="1">
      <c r="A237" s="44"/>
      <c r="B237" s="45"/>
      <c r="C237" s="57"/>
      <c r="D237" s="65"/>
      <c r="E237" s="36">
        <f t="shared" si="8"/>
        <v>222</v>
      </c>
      <c r="F237" s="27" t="s">
        <v>188</v>
      </c>
      <c r="G237" s="27" t="s">
        <v>190</v>
      </c>
      <c r="H237" s="27" t="s">
        <v>587</v>
      </c>
      <c r="I237" s="27" t="s">
        <v>189</v>
      </c>
      <c r="J237" s="54">
        <v>0.2247</v>
      </c>
      <c r="K237" s="34">
        <v>19658.39</v>
      </c>
      <c r="L237" s="30" t="s">
        <v>288</v>
      </c>
      <c r="M237" s="47" t="s">
        <v>9</v>
      </c>
      <c r="N237" s="54" t="s">
        <v>449</v>
      </c>
      <c r="O237" s="73"/>
      <c r="P237" s="60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</row>
    <row r="238" spans="1:30" s="61" customFormat="1" ht="48" customHeight="1">
      <c r="A238" s="44"/>
      <c r="B238" s="45"/>
      <c r="C238" s="51"/>
      <c r="D238" s="52"/>
      <c r="E238" s="36">
        <f t="shared" si="8"/>
        <v>223</v>
      </c>
      <c r="F238" s="27" t="s">
        <v>272</v>
      </c>
      <c r="G238" s="27" t="s">
        <v>274</v>
      </c>
      <c r="H238" s="27" t="s">
        <v>586</v>
      </c>
      <c r="I238" s="27" t="s">
        <v>273</v>
      </c>
      <c r="J238" s="54">
        <v>7.5061</v>
      </c>
      <c r="K238" s="34" t="s">
        <v>9</v>
      </c>
      <c r="L238" s="30" t="s">
        <v>36</v>
      </c>
      <c r="M238" s="101" t="s">
        <v>9</v>
      </c>
      <c r="N238" s="36" t="s">
        <v>449</v>
      </c>
      <c r="O238" s="59"/>
      <c r="P238" s="60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</row>
    <row r="239" spans="1:31" s="61" customFormat="1" ht="41.25" customHeight="1">
      <c r="A239" s="44"/>
      <c r="B239" s="45"/>
      <c r="C239" s="57"/>
      <c r="D239" s="65"/>
      <c r="E239" s="36">
        <f t="shared" si="8"/>
        <v>224</v>
      </c>
      <c r="F239" s="27" t="s">
        <v>126</v>
      </c>
      <c r="G239" s="27" t="s">
        <v>127</v>
      </c>
      <c r="H239" s="27" t="s">
        <v>587</v>
      </c>
      <c r="I239" s="69" t="s">
        <v>128</v>
      </c>
      <c r="J239" s="47">
        <v>0.203</v>
      </c>
      <c r="K239" s="34">
        <v>8310</v>
      </c>
      <c r="L239" s="54" t="s">
        <v>288</v>
      </c>
      <c r="M239" s="47">
        <v>109.4</v>
      </c>
      <c r="N239" s="47" t="s">
        <v>449</v>
      </c>
      <c r="O239" s="59"/>
      <c r="P239" s="60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</row>
    <row r="240" spans="1:16" s="61" customFormat="1" ht="50.25" customHeight="1">
      <c r="A240" s="44"/>
      <c r="B240" s="45"/>
      <c r="C240" s="57"/>
      <c r="D240" s="65"/>
      <c r="E240" s="36">
        <f t="shared" si="8"/>
        <v>225</v>
      </c>
      <c r="F240" s="27" t="s">
        <v>544</v>
      </c>
      <c r="G240" s="27" t="s">
        <v>545</v>
      </c>
      <c r="H240" s="27" t="s">
        <v>586</v>
      </c>
      <c r="I240" s="27" t="s">
        <v>546</v>
      </c>
      <c r="J240" s="29">
        <v>3.0259</v>
      </c>
      <c r="K240" s="34">
        <v>92243</v>
      </c>
      <c r="L240" s="30" t="s">
        <v>288</v>
      </c>
      <c r="M240" s="47">
        <v>118.845</v>
      </c>
      <c r="N240" s="58" t="s">
        <v>449</v>
      </c>
      <c r="O240" s="59"/>
      <c r="P240" s="60"/>
    </row>
    <row r="241" spans="1:30" s="61" customFormat="1" ht="46.5" customHeight="1">
      <c r="A241" s="44"/>
      <c r="B241" s="45"/>
      <c r="C241" s="51"/>
      <c r="D241" s="52"/>
      <c r="E241" s="36">
        <f t="shared" si="8"/>
        <v>226</v>
      </c>
      <c r="F241" s="27" t="s">
        <v>104</v>
      </c>
      <c r="G241" s="27" t="s">
        <v>180</v>
      </c>
      <c r="H241" s="27" t="s">
        <v>587</v>
      </c>
      <c r="I241" s="27" t="s">
        <v>179</v>
      </c>
      <c r="J241" s="54">
        <v>0.88</v>
      </c>
      <c r="K241" s="34">
        <v>10341</v>
      </c>
      <c r="L241" s="30" t="s">
        <v>288</v>
      </c>
      <c r="M241" s="47" t="s">
        <v>9</v>
      </c>
      <c r="N241" s="54" t="s">
        <v>449</v>
      </c>
      <c r="O241" s="73"/>
      <c r="P241" s="60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</row>
    <row r="242" spans="1:16" s="61" customFormat="1" ht="46.5" customHeight="1">
      <c r="A242" s="44"/>
      <c r="B242" s="45"/>
      <c r="C242" s="51"/>
      <c r="D242" s="52"/>
      <c r="E242" s="36">
        <f t="shared" si="8"/>
        <v>227</v>
      </c>
      <c r="F242" s="27" t="s">
        <v>105</v>
      </c>
      <c r="G242" s="27" t="s">
        <v>180</v>
      </c>
      <c r="H242" s="27" t="s">
        <v>587</v>
      </c>
      <c r="I242" s="27" t="s">
        <v>215</v>
      </c>
      <c r="J242" s="47">
        <v>0.4036</v>
      </c>
      <c r="K242" s="34">
        <v>6750</v>
      </c>
      <c r="L242" s="54" t="s">
        <v>288</v>
      </c>
      <c r="M242" s="47">
        <v>79.709984</v>
      </c>
      <c r="N242" s="64" t="s">
        <v>449</v>
      </c>
      <c r="O242" s="73"/>
      <c r="P242" s="60"/>
    </row>
    <row r="243" spans="1:30" s="61" customFormat="1" ht="50.25" customHeight="1">
      <c r="A243" s="44"/>
      <c r="B243" s="45"/>
      <c r="C243" s="57"/>
      <c r="D243" s="65"/>
      <c r="E243" s="36">
        <f t="shared" si="8"/>
        <v>228</v>
      </c>
      <c r="F243" s="27" t="s">
        <v>106</v>
      </c>
      <c r="G243" s="27" t="s">
        <v>180</v>
      </c>
      <c r="H243" s="27" t="s">
        <v>587</v>
      </c>
      <c r="I243" s="27" t="s">
        <v>215</v>
      </c>
      <c r="J243" s="54">
        <v>0.5301</v>
      </c>
      <c r="K243" s="34">
        <v>9100</v>
      </c>
      <c r="L243" s="30" t="s">
        <v>288</v>
      </c>
      <c r="M243" s="47">
        <v>115.255</v>
      </c>
      <c r="N243" s="64" t="s">
        <v>449</v>
      </c>
      <c r="O243" s="59"/>
      <c r="P243" s="60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</row>
    <row r="244" spans="1:30" s="61" customFormat="1" ht="50.25" customHeight="1">
      <c r="A244" s="44"/>
      <c r="B244" s="45"/>
      <c r="C244" s="51"/>
      <c r="D244" s="52"/>
      <c r="E244" s="36">
        <f t="shared" si="8"/>
        <v>229</v>
      </c>
      <c r="F244" s="91" t="s">
        <v>184</v>
      </c>
      <c r="G244" s="27" t="s">
        <v>187</v>
      </c>
      <c r="H244" s="27" t="s">
        <v>587</v>
      </c>
      <c r="I244" s="69" t="s">
        <v>185</v>
      </c>
      <c r="J244" s="47">
        <v>0.2615</v>
      </c>
      <c r="K244" s="34">
        <v>29434</v>
      </c>
      <c r="L244" s="30" t="s">
        <v>288</v>
      </c>
      <c r="M244" s="54" t="s">
        <v>9</v>
      </c>
      <c r="N244" s="54" t="s">
        <v>449</v>
      </c>
      <c r="O244" s="59"/>
      <c r="P244" s="60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</row>
    <row r="245" spans="1:16" s="61" customFormat="1" ht="50.25" customHeight="1">
      <c r="A245" s="44"/>
      <c r="B245" s="45"/>
      <c r="C245" s="57"/>
      <c r="D245" s="65"/>
      <c r="E245" s="36">
        <f t="shared" si="8"/>
        <v>230</v>
      </c>
      <c r="F245" s="62" t="s">
        <v>87</v>
      </c>
      <c r="G245" s="62" t="s">
        <v>88</v>
      </c>
      <c r="H245" s="62" t="s">
        <v>586</v>
      </c>
      <c r="I245" s="27" t="s">
        <v>208</v>
      </c>
      <c r="J245" s="47">
        <v>0.6647</v>
      </c>
      <c r="K245" s="34">
        <v>9616</v>
      </c>
      <c r="L245" s="54" t="s">
        <v>288</v>
      </c>
      <c r="M245" s="47">
        <v>60</v>
      </c>
      <c r="N245" s="54" t="s">
        <v>449</v>
      </c>
      <c r="O245" s="59"/>
      <c r="P245" s="60"/>
    </row>
    <row r="246" spans="1:30" s="61" customFormat="1" ht="50.25" customHeight="1">
      <c r="A246" s="44"/>
      <c r="B246" s="45"/>
      <c r="C246" s="57"/>
      <c r="D246" s="65"/>
      <c r="E246" s="36">
        <f t="shared" si="8"/>
        <v>231</v>
      </c>
      <c r="F246" s="27" t="s">
        <v>307</v>
      </c>
      <c r="G246" s="27" t="s">
        <v>308</v>
      </c>
      <c r="H246" s="27" t="s">
        <v>587</v>
      </c>
      <c r="I246" s="27" t="s">
        <v>309</v>
      </c>
      <c r="J246" s="54">
        <v>0.5192</v>
      </c>
      <c r="K246" s="34" t="s">
        <v>9</v>
      </c>
      <c r="L246" s="30" t="s">
        <v>36</v>
      </c>
      <c r="M246" s="54" t="s">
        <v>9</v>
      </c>
      <c r="N246" s="54" t="s">
        <v>449</v>
      </c>
      <c r="O246" s="59"/>
      <c r="P246" s="60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</row>
    <row r="247" spans="1:30" s="61" customFormat="1" ht="50.25" customHeight="1">
      <c r="A247" s="44"/>
      <c r="B247" s="45"/>
      <c r="C247" s="51"/>
      <c r="D247" s="52"/>
      <c r="E247" s="36">
        <f t="shared" si="8"/>
        <v>232</v>
      </c>
      <c r="F247" s="27" t="s">
        <v>191</v>
      </c>
      <c r="G247" s="27" t="s">
        <v>193</v>
      </c>
      <c r="H247" s="27" t="s">
        <v>587</v>
      </c>
      <c r="I247" s="27" t="s">
        <v>192</v>
      </c>
      <c r="J247" s="54">
        <v>1.3662</v>
      </c>
      <c r="K247" s="34">
        <v>17200</v>
      </c>
      <c r="L247" s="30" t="s">
        <v>288</v>
      </c>
      <c r="M247" s="47">
        <v>154.26</v>
      </c>
      <c r="N247" s="54" t="s">
        <v>449</v>
      </c>
      <c r="O247" s="59"/>
      <c r="P247" s="60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</row>
    <row r="248" spans="1:31" s="61" customFormat="1" ht="50.25" customHeight="1">
      <c r="A248" s="44"/>
      <c r="B248" s="45"/>
      <c r="C248" s="51"/>
      <c r="D248" s="52"/>
      <c r="E248" s="36">
        <f t="shared" si="8"/>
        <v>233</v>
      </c>
      <c r="F248" s="27" t="s">
        <v>775</v>
      </c>
      <c r="G248" s="66" t="s">
        <v>776</v>
      </c>
      <c r="H248" s="66" t="s">
        <v>587</v>
      </c>
      <c r="I248" s="27" t="s">
        <v>777</v>
      </c>
      <c r="J248" s="58">
        <v>0.174</v>
      </c>
      <c r="K248" s="34">
        <v>6960</v>
      </c>
      <c r="L248" s="30" t="s">
        <v>288</v>
      </c>
      <c r="M248" s="54" t="s">
        <v>9</v>
      </c>
      <c r="N248" s="54" t="s">
        <v>449</v>
      </c>
      <c r="O248" s="126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</row>
    <row r="249" spans="1:17" s="61" customFormat="1" ht="46.5" customHeight="1">
      <c r="A249" s="44"/>
      <c r="B249" s="67"/>
      <c r="C249" s="57"/>
      <c r="D249" s="68"/>
      <c r="E249" s="36">
        <f t="shared" si="8"/>
        <v>234</v>
      </c>
      <c r="F249" s="27" t="s">
        <v>778</v>
      </c>
      <c r="G249" s="27" t="s">
        <v>779</v>
      </c>
      <c r="H249" s="27" t="s">
        <v>586</v>
      </c>
      <c r="I249" s="27" t="s">
        <v>780</v>
      </c>
      <c r="J249" s="47">
        <v>2.8004</v>
      </c>
      <c r="K249" s="34" t="s">
        <v>9</v>
      </c>
      <c r="L249" s="54" t="s">
        <v>36</v>
      </c>
      <c r="M249" s="86">
        <v>4929</v>
      </c>
      <c r="N249" s="54" t="s">
        <v>449</v>
      </c>
      <c r="O249" s="73"/>
      <c r="P249" s="59"/>
      <c r="Q249" s="59"/>
    </row>
    <row r="250" spans="2:30" s="61" customFormat="1" ht="50.25" customHeight="1">
      <c r="B250" s="45"/>
      <c r="C250" s="57"/>
      <c r="D250" s="65"/>
      <c r="E250" s="36">
        <f t="shared" si="8"/>
        <v>235</v>
      </c>
      <c r="F250" s="27" t="s">
        <v>35</v>
      </c>
      <c r="G250" s="27" t="s">
        <v>231</v>
      </c>
      <c r="H250" s="27" t="s">
        <v>586</v>
      </c>
      <c r="I250" s="27" t="s">
        <v>232</v>
      </c>
      <c r="J250" s="64">
        <v>0.072</v>
      </c>
      <c r="K250" s="34">
        <v>8425</v>
      </c>
      <c r="L250" s="30" t="s">
        <v>288</v>
      </c>
      <c r="M250" s="54" t="s">
        <v>9</v>
      </c>
      <c r="N250" s="54" t="s">
        <v>449</v>
      </c>
      <c r="O250" s="59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</row>
    <row r="251" spans="1:30" s="61" customFormat="1" ht="50.25" customHeight="1">
      <c r="A251" s="44"/>
      <c r="B251" s="45"/>
      <c r="C251" s="57"/>
      <c r="D251" s="65"/>
      <c r="E251" s="36">
        <f t="shared" si="8"/>
        <v>236</v>
      </c>
      <c r="F251" s="27" t="s">
        <v>353</v>
      </c>
      <c r="G251" s="27" t="s">
        <v>354</v>
      </c>
      <c r="H251" s="27" t="s">
        <v>587</v>
      </c>
      <c r="I251" s="27" t="s">
        <v>355</v>
      </c>
      <c r="J251" s="64">
        <v>1.1</v>
      </c>
      <c r="K251" s="34">
        <v>8932.77</v>
      </c>
      <c r="L251" s="30" t="s">
        <v>288</v>
      </c>
      <c r="M251" s="47">
        <v>245.84</v>
      </c>
      <c r="N251" s="54" t="s">
        <v>456</v>
      </c>
      <c r="O251" s="59"/>
      <c r="P251" s="60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</row>
    <row r="252" spans="1:16" s="61" customFormat="1" ht="50.25" customHeight="1">
      <c r="A252" s="44"/>
      <c r="B252" s="45"/>
      <c r="C252" s="57"/>
      <c r="D252" s="65"/>
      <c r="E252" s="36">
        <f t="shared" si="8"/>
        <v>237</v>
      </c>
      <c r="F252" s="27" t="s">
        <v>484</v>
      </c>
      <c r="G252" s="27" t="s">
        <v>26</v>
      </c>
      <c r="H252" s="27" t="s">
        <v>586</v>
      </c>
      <c r="I252" s="27" t="s">
        <v>27</v>
      </c>
      <c r="J252" s="47">
        <v>0.25</v>
      </c>
      <c r="K252" s="34">
        <v>12105</v>
      </c>
      <c r="L252" s="54" t="s">
        <v>288</v>
      </c>
      <c r="M252" s="47">
        <v>195</v>
      </c>
      <c r="N252" s="54" t="s">
        <v>449</v>
      </c>
      <c r="O252" s="59"/>
      <c r="P252" s="60"/>
    </row>
    <row r="253" spans="1:16" s="61" customFormat="1" ht="57.75" customHeight="1">
      <c r="A253" s="44"/>
      <c r="B253" s="45"/>
      <c r="C253" s="51"/>
      <c r="D253" s="52"/>
      <c r="E253" s="36">
        <f t="shared" si="8"/>
        <v>238</v>
      </c>
      <c r="F253" s="27" t="s">
        <v>444</v>
      </c>
      <c r="G253" s="27" t="s">
        <v>443</v>
      </c>
      <c r="H253" s="27" t="s">
        <v>587</v>
      </c>
      <c r="I253" s="69" t="s">
        <v>157</v>
      </c>
      <c r="J253" s="47">
        <v>0.4772</v>
      </c>
      <c r="K253" s="34">
        <v>26806</v>
      </c>
      <c r="L253" s="54" t="s">
        <v>288</v>
      </c>
      <c r="M253" s="47">
        <v>764.39</v>
      </c>
      <c r="N253" s="70" t="s">
        <v>449</v>
      </c>
      <c r="P253" s="77"/>
    </row>
    <row r="254" spans="1:32" s="61" customFormat="1" ht="46.5" customHeight="1">
      <c r="A254" s="44"/>
      <c r="B254" s="67"/>
      <c r="C254" s="57"/>
      <c r="D254" s="68"/>
      <c r="E254" s="36">
        <f t="shared" si="8"/>
        <v>239</v>
      </c>
      <c r="F254" s="27" t="s">
        <v>781</v>
      </c>
      <c r="G254" s="27" t="s">
        <v>782</v>
      </c>
      <c r="H254" s="27" t="s">
        <v>587</v>
      </c>
      <c r="I254" s="27" t="s">
        <v>81</v>
      </c>
      <c r="J254" s="54">
        <v>4.6345</v>
      </c>
      <c r="K254" s="34">
        <v>152501</v>
      </c>
      <c r="L254" s="30" t="s">
        <v>288</v>
      </c>
      <c r="M254" s="47">
        <v>1309.08</v>
      </c>
      <c r="N254" s="54" t="s">
        <v>449</v>
      </c>
      <c r="O254" s="123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</row>
    <row r="255" spans="2:30" s="61" customFormat="1" ht="50.25" customHeight="1">
      <c r="B255" s="45"/>
      <c r="C255" s="57"/>
      <c r="D255" s="65"/>
      <c r="E255" s="36">
        <f t="shared" si="8"/>
        <v>240</v>
      </c>
      <c r="F255" s="27" t="s">
        <v>230</v>
      </c>
      <c r="G255" s="66" t="s">
        <v>3</v>
      </c>
      <c r="H255" s="66" t="s">
        <v>587</v>
      </c>
      <c r="I255" s="27" t="s">
        <v>4</v>
      </c>
      <c r="J255" s="54">
        <v>0.4587</v>
      </c>
      <c r="K255" s="34">
        <v>21000</v>
      </c>
      <c r="L255" s="30" t="s">
        <v>288</v>
      </c>
      <c r="M255" s="64">
        <v>213.55</v>
      </c>
      <c r="N255" s="54" t="s">
        <v>449</v>
      </c>
      <c r="O255" s="59"/>
      <c r="P255" s="60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</row>
    <row r="256" spans="1:32" s="61" customFormat="1" ht="50.25" customHeight="1">
      <c r="A256" s="44"/>
      <c r="B256" s="45"/>
      <c r="C256" s="57"/>
      <c r="D256" s="65"/>
      <c r="E256" s="36">
        <f t="shared" si="8"/>
        <v>241</v>
      </c>
      <c r="F256" s="27" t="s">
        <v>831</v>
      </c>
      <c r="G256" s="62" t="s">
        <v>773</v>
      </c>
      <c r="H256" s="62" t="s">
        <v>587</v>
      </c>
      <c r="I256" s="62" t="s">
        <v>774</v>
      </c>
      <c r="J256" s="54">
        <v>0.2014</v>
      </c>
      <c r="K256" s="63">
        <v>17208</v>
      </c>
      <c r="L256" s="30" t="s">
        <v>288</v>
      </c>
      <c r="M256" s="47">
        <v>2</v>
      </c>
      <c r="N256" s="54" t="s">
        <v>449</v>
      </c>
      <c r="O256" s="126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</row>
    <row r="257" spans="1:17" s="61" customFormat="1" ht="43.5" customHeight="1">
      <c r="A257" s="44"/>
      <c r="B257" s="45"/>
      <c r="C257" s="57"/>
      <c r="D257" s="65"/>
      <c r="E257" s="36">
        <f t="shared" si="8"/>
        <v>242</v>
      </c>
      <c r="F257" s="27" t="s">
        <v>827</v>
      </c>
      <c r="G257" s="27" t="s">
        <v>828</v>
      </c>
      <c r="H257" s="27" t="s">
        <v>586</v>
      </c>
      <c r="I257" s="27" t="s">
        <v>829</v>
      </c>
      <c r="J257" s="125">
        <v>0.3854</v>
      </c>
      <c r="K257" s="35">
        <v>22204.11</v>
      </c>
      <c r="L257" s="54" t="s">
        <v>288</v>
      </c>
      <c r="M257" s="86"/>
      <c r="N257" s="54"/>
      <c r="O257" s="59"/>
      <c r="P257" s="59"/>
      <c r="Q257" s="59"/>
    </row>
    <row r="258" spans="1:30" s="61" customFormat="1" ht="49.5" customHeight="1">
      <c r="A258" s="44"/>
      <c r="B258" s="45"/>
      <c r="C258" s="57" t="s">
        <v>789</v>
      </c>
      <c r="D258" s="52"/>
      <c r="E258" s="36">
        <f t="shared" si="8"/>
        <v>243</v>
      </c>
      <c r="F258" s="27" t="s">
        <v>107</v>
      </c>
      <c r="G258" s="27" t="s">
        <v>234</v>
      </c>
      <c r="H258" s="27" t="s">
        <v>589</v>
      </c>
      <c r="I258" s="27" t="s">
        <v>235</v>
      </c>
      <c r="J258" s="64">
        <v>0.7</v>
      </c>
      <c r="K258" s="34">
        <v>6359</v>
      </c>
      <c r="L258" s="30" t="s">
        <v>288</v>
      </c>
      <c r="M258" s="47">
        <v>127.35</v>
      </c>
      <c r="N258" s="54" t="s">
        <v>449</v>
      </c>
      <c r="O258" s="59"/>
      <c r="P258" s="60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</row>
    <row r="259" spans="1:16" s="61" customFormat="1" ht="44.25" customHeight="1">
      <c r="A259" s="44"/>
      <c r="B259" s="45"/>
      <c r="C259" s="51"/>
      <c r="D259" s="52"/>
      <c r="E259" s="36">
        <f t="shared" si="8"/>
        <v>244</v>
      </c>
      <c r="F259" s="27" t="s">
        <v>479</v>
      </c>
      <c r="G259" s="27" t="s">
        <v>480</v>
      </c>
      <c r="H259" s="27" t="s">
        <v>589</v>
      </c>
      <c r="I259" s="27" t="s">
        <v>481</v>
      </c>
      <c r="J259" s="47">
        <v>1.1164</v>
      </c>
      <c r="K259" s="35" t="s">
        <v>9</v>
      </c>
      <c r="L259" s="64" t="s">
        <v>36</v>
      </c>
      <c r="M259" s="47">
        <v>63</v>
      </c>
      <c r="N259" s="54" t="s">
        <v>449</v>
      </c>
      <c r="O259" s="59"/>
      <c r="P259" s="60"/>
    </row>
    <row r="260" spans="1:16" s="61" customFormat="1" ht="49.5" customHeight="1">
      <c r="A260" s="44"/>
      <c r="B260" s="45"/>
      <c r="C260" s="57"/>
      <c r="D260" s="52"/>
      <c r="E260" s="36">
        <f t="shared" si="8"/>
        <v>245</v>
      </c>
      <c r="F260" s="27" t="s">
        <v>471</v>
      </c>
      <c r="G260" s="27" t="s">
        <v>56</v>
      </c>
      <c r="H260" s="27" t="s">
        <v>589</v>
      </c>
      <c r="I260" s="27" t="s">
        <v>472</v>
      </c>
      <c r="J260" s="58">
        <v>2.09</v>
      </c>
      <c r="K260" s="35" t="s">
        <v>9</v>
      </c>
      <c r="L260" s="64" t="s">
        <v>36</v>
      </c>
      <c r="M260" s="47" t="s">
        <v>9</v>
      </c>
      <c r="N260" s="54" t="s">
        <v>449</v>
      </c>
      <c r="O260" s="59"/>
      <c r="P260" s="60"/>
    </row>
    <row r="261" spans="1:30" s="61" customFormat="1" ht="48.75" customHeight="1">
      <c r="A261" s="44"/>
      <c r="B261" s="45"/>
      <c r="C261" s="44"/>
      <c r="D261" s="52"/>
      <c r="E261" s="36">
        <f t="shared" si="8"/>
        <v>246</v>
      </c>
      <c r="F261" s="27" t="s">
        <v>662</v>
      </c>
      <c r="G261" s="27" t="s">
        <v>663</v>
      </c>
      <c r="H261" s="27" t="s">
        <v>665</v>
      </c>
      <c r="I261" s="27" t="s">
        <v>664</v>
      </c>
      <c r="J261" s="47">
        <v>0.9939</v>
      </c>
      <c r="K261" s="34">
        <v>5171.97</v>
      </c>
      <c r="L261" s="30" t="s">
        <v>288</v>
      </c>
      <c r="M261" s="47">
        <v>2.5</v>
      </c>
      <c r="N261" s="54" t="s">
        <v>449</v>
      </c>
      <c r="O261" s="59"/>
      <c r="P261" s="60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</row>
    <row r="262" spans="1:30" s="61" customFormat="1" ht="34.5" customHeight="1">
      <c r="A262" s="44"/>
      <c r="B262" s="45"/>
      <c r="C262" s="51" t="s">
        <v>25</v>
      </c>
      <c r="D262" s="52"/>
      <c r="E262" s="36"/>
      <c r="F262" s="27"/>
      <c r="G262" s="62"/>
      <c r="H262" s="62"/>
      <c r="I262" s="62"/>
      <c r="J262" s="54"/>
      <c r="K262" s="63"/>
      <c r="L262" s="30"/>
      <c r="M262" s="54"/>
      <c r="N262" s="54"/>
      <c r="O262" s="59"/>
      <c r="P262" s="60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</row>
    <row r="263" spans="1:30" s="61" customFormat="1" ht="49.5" customHeight="1">
      <c r="A263" s="44"/>
      <c r="B263" s="45"/>
      <c r="C263" s="57" t="s">
        <v>616</v>
      </c>
      <c r="D263" s="52"/>
      <c r="E263" s="36">
        <f>E261+1</f>
        <v>247</v>
      </c>
      <c r="F263" s="27" t="s">
        <v>201</v>
      </c>
      <c r="G263" s="27" t="s">
        <v>203</v>
      </c>
      <c r="H263" s="27" t="s">
        <v>590</v>
      </c>
      <c r="I263" s="27" t="s">
        <v>202</v>
      </c>
      <c r="J263" s="54">
        <v>3.6305</v>
      </c>
      <c r="K263" s="34"/>
      <c r="L263" s="30" t="s">
        <v>36</v>
      </c>
      <c r="M263" s="47">
        <v>350</v>
      </c>
      <c r="N263" s="54" t="s">
        <v>449</v>
      </c>
      <c r="O263" s="59"/>
      <c r="P263" s="60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</row>
    <row r="264" spans="1:16" s="61" customFormat="1" ht="47.25" customHeight="1">
      <c r="A264" s="44"/>
      <c r="B264" s="67"/>
      <c r="C264" s="57"/>
      <c r="D264" s="72"/>
      <c r="E264" s="36">
        <f>E263+1</f>
        <v>248</v>
      </c>
      <c r="F264" s="27" t="s">
        <v>531</v>
      </c>
      <c r="G264" s="27" t="s">
        <v>532</v>
      </c>
      <c r="H264" s="27" t="s">
        <v>590</v>
      </c>
      <c r="I264" s="27" t="s">
        <v>533</v>
      </c>
      <c r="J264" s="47">
        <v>22.2643</v>
      </c>
      <c r="K264" s="34" t="s">
        <v>9</v>
      </c>
      <c r="L264" s="30" t="s">
        <v>36</v>
      </c>
      <c r="M264" s="86">
        <v>100</v>
      </c>
      <c r="N264" s="54" t="s">
        <v>449</v>
      </c>
      <c r="O264" s="59"/>
      <c r="P264" s="60"/>
    </row>
    <row r="265" spans="2:30" s="61" customFormat="1" ht="34.5" customHeight="1">
      <c r="B265" s="45"/>
      <c r="C265" s="51" t="s">
        <v>57</v>
      </c>
      <c r="D265" s="52"/>
      <c r="E265" s="36"/>
      <c r="F265" s="62"/>
      <c r="G265" s="62"/>
      <c r="H265" s="62"/>
      <c r="I265" s="62"/>
      <c r="J265" s="54"/>
      <c r="K265" s="63"/>
      <c r="L265" s="30"/>
      <c r="M265" s="54"/>
      <c r="N265" s="54"/>
      <c r="O265" s="59"/>
      <c r="P265" s="60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</row>
    <row r="266" spans="1:30" s="61" customFormat="1" ht="46.5" customHeight="1">
      <c r="A266" s="44"/>
      <c r="B266" s="45"/>
      <c r="C266" s="57" t="s">
        <v>818</v>
      </c>
      <c r="D266" s="65"/>
      <c r="E266" s="36">
        <f>E264+1</f>
        <v>249</v>
      </c>
      <c r="F266" s="27" t="s">
        <v>730</v>
      </c>
      <c r="G266" s="27" t="s">
        <v>731</v>
      </c>
      <c r="H266" s="27" t="s">
        <v>591</v>
      </c>
      <c r="I266" s="27" t="s">
        <v>732</v>
      </c>
      <c r="J266" s="29">
        <v>0.25</v>
      </c>
      <c r="K266" s="35">
        <v>11378.28</v>
      </c>
      <c r="L266" s="54" t="s">
        <v>288</v>
      </c>
      <c r="M266" s="47" t="s">
        <v>9</v>
      </c>
      <c r="N266" s="54" t="s">
        <v>449</v>
      </c>
      <c r="O266" s="59"/>
      <c r="P266" s="60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</row>
    <row r="267" spans="1:30" s="61" customFormat="1" ht="46.5" customHeight="1">
      <c r="A267" s="44"/>
      <c r="B267" s="45"/>
      <c r="C267" s="57"/>
      <c r="D267" s="65"/>
      <c r="E267" s="36">
        <f>E266+1</f>
        <v>250</v>
      </c>
      <c r="F267" s="28" t="s">
        <v>176</v>
      </c>
      <c r="G267" s="27" t="s">
        <v>178</v>
      </c>
      <c r="H267" s="27" t="s">
        <v>591</v>
      </c>
      <c r="I267" s="28" t="s">
        <v>177</v>
      </c>
      <c r="J267" s="54">
        <v>10.2609</v>
      </c>
      <c r="K267" s="34"/>
      <c r="L267" s="30" t="s">
        <v>36</v>
      </c>
      <c r="M267" s="47">
        <v>115.863</v>
      </c>
      <c r="N267" s="54" t="s">
        <v>449</v>
      </c>
      <c r="O267" s="59"/>
      <c r="P267" s="60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</row>
    <row r="268" spans="1:30" s="61" customFormat="1" ht="34.5" customHeight="1">
      <c r="A268" s="44"/>
      <c r="B268" s="45"/>
      <c r="C268" s="51" t="s">
        <v>58</v>
      </c>
      <c r="D268" s="52"/>
      <c r="E268" s="36"/>
      <c r="F268" s="62"/>
      <c r="G268" s="62"/>
      <c r="H268" s="62"/>
      <c r="I268" s="62"/>
      <c r="J268" s="54"/>
      <c r="K268" s="63"/>
      <c r="L268" s="30"/>
      <c r="M268" s="54"/>
      <c r="N268" s="54"/>
      <c r="O268" s="59"/>
      <c r="P268" s="60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</row>
    <row r="269" spans="2:17" s="61" customFormat="1" ht="51.75" customHeight="1">
      <c r="B269" s="67"/>
      <c r="C269" s="57" t="s">
        <v>840</v>
      </c>
      <c r="D269" s="72"/>
      <c r="E269" s="36">
        <f>E267+1</f>
        <v>251</v>
      </c>
      <c r="F269" s="28" t="s">
        <v>790</v>
      </c>
      <c r="G269" s="27" t="s">
        <v>445</v>
      </c>
      <c r="H269" s="27" t="s">
        <v>592</v>
      </c>
      <c r="I269" s="27" t="s">
        <v>791</v>
      </c>
      <c r="J269" s="29">
        <v>0.391</v>
      </c>
      <c r="K269" s="35">
        <v>20000</v>
      </c>
      <c r="L269" s="30" t="s">
        <v>288</v>
      </c>
      <c r="M269" s="47">
        <v>536.411</v>
      </c>
      <c r="N269" s="54" t="s">
        <v>449</v>
      </c>
      <c r="O269" s="59"/>
      <c r="P269" s="59"/>
      <c r="Q269" s="59"/>
    </row>
    <row r="270" spans="2:17" s="61" customFormat="1" ht="43.5" customHeight="1">
      <c r="B270" s="67"/>
      <c r="C270" s="57"/>
      <c r="D270" s="72"/>
      <c r="E270" s="36">
        <f>E269+1</f>
        <v>252</v>
      </c>
      <c r="F270" s="27" t="s">
        <v>783</v>
      </c>
      <c r="G270" s="27" t="s">
        <v>784</v>
      </c>
      <c r="H270" s="27" t="s">
        <v>592</v>
      </c>
      <c r="I270" s="27" t="s">
        <v>785</v>
      </c>
      <c r="J270" s="29">
        <v>0.2</v>
      </c>
      <c r="K270" s="35">
        <v>8230</v>
      </c>
      <c r="L270" s="30" t="s">
        <v>288</v>
      </c>
      <c r="M270" s="86">
        <v>80</v>
      </c>
      <c r="N270" s="54" t="s">
        <v>449</v>
      </c>
      <c r="O270" s="73"/>
      <c r="P270" s="59"/>
      <c r="Q270" s="59"/>
    </row>
    <row r="271" spans="2:30" s="61" customFormat="1" ht="51.75" customHeight="1">
      <c r="B271" s="45"/>
      <c r="C271" s="57"/>
      <c r="D271" s="65"/>
      <c r="E271" s="36">
        <f>E270+1</f>
        <v>253</v>
      </c>
      <c r="F271" s="27" t="s">
        <v>334</v>
      </c>
      <c r="G271" s="27" t="s">
        <v>335</v>
      </c>
      <c r="H271" s="27" t="s">
        <v>592</v>
      </c>
      <c r="I271" s="27" t="s">
        <v>336</v>
      </c>
      <c r="J271" s="47">
        <v>2.2983</v>
      </c>
      <c r="K271" s="34"/>
      <c r="L271" s="30" t="s">
        <v>36</v>
      </c>
      <c r="M271" s="47">
        <v>41.4</v>
      </c>
      <c r="N271" s="54" t="s">
        <v>449</v>
      </c>
      <c r="O271" s="73"/>
      <c r="P271" s="60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</row>
    <row r="272" spans="2:31" s="61" customFormat="1" ht="51.75" customHeight="1">
      <c r="B272" s="45"/>
      <c r="C272" s="57"/>
      <c r="D272" s="65"/>
      <c r="E272" s="36">
        <f>E271+1</f>
        <v>254</v>
      </c>
      <c r="F272" s="28" t="s">
        <v>408</v>
      </c>
      <c r="G272" s="27" t="s">
        <v>409</v>
      </c>
      <c r="H272" s="27" t="s">
        <v>592</v>
      </c>
      <c r="I272" s="69" t="s">
        <v>410</v>
      </c>
      <c r="J272" s="47">
        <v>0.534</v>
      </c>
      <c r="K272" s="35">
        <v>6900</v>
      </c>
      <c r="L272" s="30" t="s">
        <v>288</v>
      </c>
      <c r="M272" s="47">
        <v>36</v>
      </c>
      <c r="N272" s="54" t="s">
        <v>449</v>
      </c>
      <c r="O272" s="59"/>
      <c r="P272" s="60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</row>
    <row r="273" spans="2:17" s="61" customFormat="1" ht="49.5" customHeight="1">
      <c r="B273" s="67"/>
      <c r="C273" s="51"/>
      <c r="D273" s="72"/>
      <c r="E273" s="36">
        <f>E272+1</f>
        <v>255</v>
      </c>
      <c r="F273" s="27" t="s">
        <v>786</v>
      </c>
      <c r="G273" s="27" t="s">
        <v>787</v>
      </c>
      <c r="H273" s="27" t="s">
        <v>592</v>
      </c>
      <c r="I273" s="27" t="s">
        <v>788</v>
      </c>
      <c r="J273" s="47">
        <v>1.6973</v>
      </c>
      <c r="K273" s="35">
        <v>54000</v>
      </c>
      <c r="L273" s="30" t="s">
        <v>288</v>
      </c>
      <c r="M273" s="47">
        <v>838.967815</v>
      </c>
      <c r="N273" s="47" t="s">
        <v>449</v>
      </c>
      <c r="O273" s="73"/>
      <c r="P273" s="59"/>
      <c r="Q273" s="59"/>
    </row>
    <row r="274" spans="2:16" s="61" customFormat="1" ht="51.75" customHeight="1">
      <c r="B274" s="76"/>
      <c r="C274" s="51"/>
      <c r="D274" s="52"/>
      <c r="E274" s="36">
        <f aca="true" t="shared" si="9" ref="E274:E279">E273+1</f>
        <v>256</v>
      </c>
      <c r="F274" s="27" t="s">
        <v>259</v>
      </c>
      <c r="G274" s="27" t="s">
        <v>260</v>
      </c>
      <c r="H274" s="27" t="s">
        <v>592</v>
      </c>
      <c r="I274" s="69" t="s">
        <v>261</v>
      </c>
      <c r="J274" s="47">
        <v>0.2</v>
      </c>
      <c r="K274" s="34">
        <v>4280</v>
      </c>
      <c r="L274" s="30" t="s">
        <v>288</v>
      </c>
      <c r="M274" s="47">
        <v>48.9</v>
      </c>
      <c r="N274" s="47" t="s">
        <v>449</v>
      </c>
      <c r="P274" s="77"/>
    </row>
    <row r="275" spans="2:17" s="61" customFormat="1" ht="51.75" customHeight="1">
      <c r="B275" s="76"/>
      <c r="C275" s="51"/>
      <c r="D275" s="52"/>
      <c r="E275" s="36">
        <f t="shared" si="9"/>
        <v>257</v>
      </c>
      <c r="F275" s="69" t="s">
        <v>600</v>
      </c>
      <c r="G275" s="27" t="s">
        <v>601</v>
      </c>
      <c r="H275" s="27" t="s">
        <v>592</v>
      </c>
      <c r="I275" s="27" t="s">
        <v>602</v>
      </c>
      <c r="J275" s="83">
        <v>1.799</v>
      </c>
      <c r="K275" s="35" t="s">
        <v>9</v>
      </c>
      <c r="L275" s="30" t="s">
        <v>36</v>
      </c>
      <c r="M275" s="86">
        <v>332.593</v>
      </c>
      <c r="N275" s="54" t="s">
        <v>449</v>
      </c>
      <c r="O275" s="59"/>
      <c r="P275" s="60"/>
      <c r="Q275" s="59"/>
    </row>
    <row r="276" spans="2:16" s="61" customFormat="1" ht="51.75" customHeight="1">
      <c r="B276" s="76"/>
      <c r="C276" s="51"/>
      <c r="D276" s="52"/>
      <c r="E276" s="36">
        <f t="shared" si="9"/>
        <v>258</v>
      </c>
      <c r="F276" s="27" t="s">
        <v>131</v>
      </c>
      <c r="G276" s="27" t="s">
        <v>132</v>
      </c>
      <c r="H276" s="27" t="s">
        <v>592</v>
      </c>
      <c r="I276" s="69" t="s">
        <v>133</v>
      </c>
      <c r="J276" s="47">
        <v>3.0208</v>
      </c>
      <c r="K276" s="34"/>
      <c r="L276" s="30" t="s">
        <v>288</v>
      </c>
      <c r="M276" s="54" t="s">
        <v>9</v>
      </c>
      <c r="N276" s="70" t="s">
        <v>449</v>
      </c>
      <c r="O276" s="71"/>
      <c r="P276" s="77"/>
    </row>
    <row r="277" spans="2:16" s="61" customFormat="1" ht="51.75" customHeight="1">
      <c r="B277" s="45"/>
      <c r="C277" s="57"/>
      <c r="D277" s="52"/>
      <c r="E277" s="36">
        <f t="shared" si="9"/>
        <v>259</v>
      </c>
      <c r="F277" s="27" t="s">
        <v>417</v>
      </c>
      <c r="G277" s="27" t="s">
        <v>445</v>
      </c>
      <c r="H277" s="27" t="s">
        <v>592</v>
      </c>
      <c r="I277" s="69" t="s">
        <v>157</v>
      </c>
      <c r="J277" s="47">
        <v>1.066</v>
      </c>
      <c r="K277" s="34">
        <v>13543</v>
      </c>
      <c r="L277" s="54" t="s">
        <v>288</v>
      </c>
      <c r="M277" s="47">
        <v>85.28</v>
      </c>
      <c r="N277" s="70" t="s">
        <v>449</v>
      </c>
      <c r="P277" s="77"/>
    </row>
    <row r="278" spans="2:16" s="61" customFormat="1" ht="51.75" customHeight="1">
      <c r="B278" s="67"/>
      <c r="C278" s="57"/>
      <c r="D278" s="72"/>
      <c r="E278" s="36">
        <f t="shared" si="9"/>
        <v>260</v>
      </c>
      <c r="F278" s="27" t="s">
        <v>621</v>
      </c>
      <c r="G278" s="27" t="s">
        <v>619</v>
      </c>
      <c r="H278" s="27" t="s">
        <v>592</v>
      </c>
      <c r="I278" s="27" t="s">
        <v>620</v>
      </c>
      <c r="J278" s="47">
        <v>10</v>
      </c>
      <c r="K278" s="34">
        <v>39435.55</v>
      </c>
      <c r="L278" s="54" t="s">
        <v>288</v>
      </c>
      <c r="M278" s="47" t="s">
        <v>9</v>
      </c>
      <c r="N278" s="54" t="s">
        <v>449</v>
      </c>
      <c r="O278" s="59"/>
      <c r="P278" s="60"/>
    </row>
    <row r="279" spans="2:30" s="61" customFormat="1" ht="51.75" customHeight="1">
      <c r="B279" s="45"/>
      <c r="C279" s="57"/>
      <c r="D279" s="52"/>
      <c r="E279" s="36">
        <f t="shared" si="9"/>
        <v>261</v>
      </c>
      <c r="F279" s="27" t="s">
        <v>528</v>
      </c>
      <c r="G279" s="27" t="s">
        <v>527</v>
      </c>
      <c r="H279" s="27" t="s">
        <v>592</v>
      </c>
      <c r="I279" s="27" t="s">
        <v>291</v>
      </c>
      <c r="J279" s="47">
        <v>12</v>
      </c>
      <c r="K279" s="34">
        <v>49206.57</v>
      </c>
      <c r="L279" s="30" t="s">
        <v>288</v>
      </c>
      <c r="M279" s="86">
        <v>667.417</v>
      </c>
      <c r="N279" s="54" t="s">
        <v>449</v>
      </c>
      <c r="O279" s="59"/>
      <c r="P279" s="60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</row>
    <row r="280" spans="1:17" s="61" customFormat="1" ht="34.5" customHeight="1">
      <c r="A280" s="44"/>
      <c r="B280" s="45"/>
      <c r="C280" s="51" t="s">
        <v>69</v>
      </c>
      <c r="D280" s="52"/>
      <c r="E280" s="36"/>
      <c r="F280" s="62"/>
      <c r="G280" s="62"/>
      <c r="H280" s="62"/>
      <c r="I280" s="62"/>
      <c r="J280" s="54"/>
      <c r="K280" s="34"/>
      <c r="L280" s="30"/>
      <c r="M280" s="86"/>
      <c r="N280" s="30"/>
      <c r="O280" s="73"/>
      <c r="P280" s="60"/>
      <c r="Q280" s="59"/>
    </row>
    <row r="281" spans="1:17" s="61" customFormat="1" ht="44.25" customHeight="1">
      <c r="A281" s="44"/>
      <c r="B281" s="45"/>
      <c r="C281" s="57" t="s">
        <v>473</v>
      </c>
      <c r="D281" s="52"/>
      <c r="E281" s="36">
        <f>E279+1</f>
        <v>262</v>
      </c>
      <c r="F281" s="62" t="s">
        <v>367</v>
      </c>
      <c r="G281" s="27" t="s">
        <v>368</v>
      </c>
      <c r="H281" s="27" t="s">
        <v>597</v>
      </c>
      <c r="I281" s="27" t="s">
        <v>369</v>
      </c>
      <c r="J281" s="47">
        <v>2.8596</v>
      </c>
      <c r="K281" s="35" t="s">
        <v>9</v>
      </c>
      <c r="L281" s="64" t="s">
        <v>36</v>
      </c>
      <c r="M281" s="47">
        <v>47</v>
      </c>
      <c r="N281" s="54" t="s">
        <v>449</v>
      </c>
      <c r="O281" s="73"/>
      <c r="P281" s="60"/>
      <c r="Q281" s="59"/>
    </row>
    <row r="282" spans="2:30" s="44" customFormat="1" ht="36.75" customHeight="1">
      <c r="B282" s="102"/>
      <c r="C282" s="102"/>
      <c r="D282" s="102"/>
      <c r="E282" s="103"/>
      <c r="F282" s="104"/>
      <c r="G282" s="104"/>
      <c r="H282" s="104"/>
      <c r="I282" s="104" t="s">
        <v>209</v>
      </c>
      <c r="J282" s="105">
        <f>SUM(J8:J281)</f>
        <v>820.4985788999998</v>
      </c>
      <c r="K282" s="153">
        <f>SUM(K8:K281)</f>
        <v>8055838.942294499</v>
      </c>
      <c r="L282" s="105"/>
      <c r="M282" s="105">
        <f>SUM(M8:M281)</f>
        <v>329231.75664825004</v>
      </c>
      <c r="N282" s="105"/>
      <c r="O282" s="55"/>
      <c r="P282" s="56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</row>
    <row r="283" spans="1:30" s="61" customFormat="1" ht="36.75" customHeight="1">
      <c r="A283" s="44"/>
      <c r="B283" s="107"/>
      <c r="C283" s="108"/>
      <c r="D283" s="109"/>
      <c r="E283" s="110"/>
      <c r="F283" s="111"/>
      <c r="G283" s="111"/>
      <c r="H283" s="111"/>
      <c r="I283" s="111"/>
      <c r="J283" s="112"/>
      <c r="K283" s="113"/>
      <c r="L283" s="114"/>
      <c r="M283" s="106"/>
      <c r="N283" s="115"/>
      <c r="O283" s="59"/>
      <c r="P283" s="60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</row>
    <row r="284" spans="2:30" s="61" customFormat="1" ht="36.75" customHeight="1">
      <c r="B284" s="45"/>
      <c r="C284" s="51"/>
      <c r="D284" s="52"/>
      <c r="E284" s="116"/>
      <c r="F284" s="27"/>
      <c r="G284" s="62"/>
      <c r="H284" s="62"/>
      <c r="I284" s="62"/>
      <c r="J284" s="54"/>
      <c r="K284" s="63"/>
      <c r="L284" s="30"/>
      <c r="M284" s="115"/>
      <c r="N284" s="115"/>
      <c r="O284" s="59"/>
      <c r="P284" s="60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</row>
    <row r="285" spans="2:30" s="61" customFormat="1" ht="36.75" customHeight="1">
      <c r="B285" s="45"/>
      <c r="C285" s="51"/>
      <c r="D285" s="52"/>
      <c r="E285" s="116"/>
      <c r="F285" s="62"/>
      <c r="G285" s="62"/>
      <c r="H285" s="62"/>
      <c r="I285" s="62"/>
      <c r="J285" s="54"/>
      <c r="K285" s="63"/>
      <c r="L285" s="30"/>
      <c r="M285" s="105"/>
      <c r="N285" s="115"/>
      <c r="O285" s="59"/>
      <c r="P285" s="60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</row>
    <row r="286" spans="2:30" s="61" customFormat="1" ht="36.75" customHeight="1">
      <c r="B286" s="44"/>
      <c r="C286" s="44"/>
      <c r="D286" s="44"/>
      <c r="E286" s="117"/>
      <c r="F286" s="118"/>
      <c r="G286" s="118"/>
      <c r="H286" s="118"/>
      <c r="I286" s="118"/>
      <c r="J286" s="119"/>
      <c r="K286" s="120"/>
      <c r="L286" s="46"/>
      <c r="M286" s="115"/>
      <c r="N286" s="115"/>
      <c r="O286" s="59"/>
      <c r="P286" s="60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</row>
    <row r="287" spans="2:30" s="61" customFormat="1" ht="49.5" customHeight="1">
      <c r="B287" s="44"/>
      <c r="C287" s="44"/>
      <c r="D287" s="44"/>
      <c r="E287" s="117"/>
      <c r="F287" s="121"/>
      <c r="G287" s="121"/>
      <c r="H287" s="121"/>
      <c r="I287" s="121"/>
      <c r="J287" s="115"/>
      <c r="K287" s="122"/>
      <c r="L287" s="46"/>
      <c r="M287" s="115"/>
      <c r="N287" s="115"/>
      <c r="O287" s="59"/>
      <c r="P287" s="60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</row>
    <row r="288" spans="1:30" s="61" customFormat="1" ht="49.5" customHeight="1">
      <c r="A288" s="44"/>
      <c r="B288" s="44"/>
      <c r="C288" s="44"/>
      <c r="D288" s="44"/>
      <c r="E288" s="117"/>
      <c r="F288" s="121"/>
      <c r="G288" s="121"/>
      <c r="H288" s="121"/>
      <c r="I288" s="121"/>
      <c r="J288" s="115"/>
      <c r="K288" s="122"/>
      <c r="L288" s="46"/>
      <c r="M288" s="115"/>
      <c r="N288" s="115"/>
      <c r="O288" s="59"/>
      <c r="P288" s="60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</row>
    <row r="289" spans="1:30" s="61" customFormat="1" ht="49.5" customHeight="1">
      <c r="A289" s="44"/>
      <c r="B289" s="44"/>
      <c r="C289" s="44"/>
      <c r="D289" s="44"/>
      <c r="E289" s="117"/>
      <c r="F289" s="121"/>
      <c r="G289" s="121"/>
      <c r="H289" s="121"/>
      <c r="I289" s="121"/>
      <c r="J289" s="115"/>
      <c r="K289" s="122"/>
      <c r="L289" s="46"/>
      <c r="M289" s="115"/>
      <c r="N289" s="115"/>
      <c r="O289" s="59"/>
      <c r="P289" s="60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</row>
    <row r="290" spans="1:30" s="61" customFormat="1" ht="49.5" customHeight="1">
      <c r="A290" s="44"/>
      <c r="B290" s="44"/>
      <c r="C290" s="44"/>
      <c r="D290" s="44"/>
      <c r="E290" s="117"/>
      <c r="F290" s="121"/>
      <c r="G290" s="121"/>
      <c r="H290" s="121"/>
      <c r="I290" s="121"/>
      <c r="J290" s="115"/>
      <c r="K290" s="122"/>
      <c r="L290" s="46"/>
      <c r="M290" s="115"/>
      <c r="N290" s="115"/>
      <c r="O290" s="59"/>
      <c r="P290" s="60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</row>
    <row r="291" spans="1:30" s="61" customFormat="1" ht="49.5" customHeight="1">
      <c r="A291" s="44"/>
      <c r="B291" s="44"/>
      <c r="C291" s="44"/>
      <c r="D291" s="44"/>
      <c r="E291" s="117"/>
      <c r="F291" s="121"/>
      <c r="G291" s="121"/>
      <c r="H291" s="121"/>
      <c r="I291" s="121"/>
      <c r="J291" s="115"/>
      <c r="K291" s="122"/>
      <c r="L291" s="46"/>
      <c r="M291" s="115"/>
      <c r="N291" s="115"/>
      <c r="O291" s="59"/>
      <c r="P291" s="60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</row>
    <row r="292" spans="1:16" s="61" customFormat="1" ht="49.5" customHeight="1">
      <c r="A292" s="44"/>
      <c r="F292" s="118"/>
      <c r="G292" s="118"/>
      <c r="H292" s="118"/>
      <c r="I292" s="118"/>
      <c r="J292" s="115"/>
      <c r="K292" s="120"/>
      <c r="P292" s="77"/>
    </row>
    <row r="293" spans="6:16" s="61" customFormat="1" ht="49.5" customHeight="1">
      <c r="F293" s="118"/>
      <c r="G293" s="118"/>
      <c r="H293" s="118"/>
      <c r="I293" s="118"/>
      <c r="J293" s="115"/>
      <c r="K293" s="120"/>
      <c r="P293" s="77"/>
    </row>
    <row r="294" spans="6:16" s="61" customFormat="1" ht="49.5" customHeight="1">
      <c r="F294" s="118"/>
      <c r="G294" s="118"/>
      <c r="H294" s="118"/>
      <c r="I294" s="118"/>
      <c r="J294" s="115"/>
      <c r="K294" s="120"/>
      <c r="P294" s="77"/>
    </row>
    <row r="295" spans="6:16" s="61" customFormat="1" ht="49.5" customHeight="1">
      <c r="F295" s="118"/>
      <c r="G295" s="118"/>
      <c r="H295" s="118"/>
      <c r="I295" s="118"/>
      <c r="J295" s="115"/>
      <c r="K295" s="120"/>
      <c r="P295" s="77"/>
    </row>
    <row r="296" spans="2:30" s="61" customFormat="1" ht="49.5" customHeight="1">
      <c r="B296" s="44"/>
      <c r="C296" s="44"/>
      <c r="D296" s="44"/>
      <c r="E296" s="117"/>
      <c r="F296" s="121"/>
      <c r="G296" s="121"/>
      <c r="H296" s="121"/>
      <c r="I296" s="121"/>
      <c r="J296" s="115"/>
      <c r="K296" s="122"/>
      <c r="L296" s="46"/>
      <c r="M296" s="115"/>
      <c r="N296" s="115"/>
      <c r="O296" s="59"/>
      <c r="P296" s="60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</row>
    <row r="297" spans="1:16" s="61" customFormat="1" ht="49.5" customHeight="1">
      <c r="A297" s="44"/>
      <c r="F297" s="118"/>
      <c r="G297" s="118"/>
      <c r="H297" s="118"/>
      <c r="I297" s="118"/>
      <c r="J297" s="115"/>
      <c r="K297" s="120"/>
      <c r="P297" s="77"/>
    </row>
    <row r="298" spans="6:16" s="61" customFormat="1" ht="49.5" customHeight="1">
      <c r="F298" s="118"/>
      <c r="G298" s="118"/>
      <c r="H298" s="118"/>
      <c r="I298" s="118"/>
      <c r="J298" s="115"/>
      <c r="K298" s="120"/>
      <c r="P298" s="77"/>
    </row>
    <row r="299" spans="6:16" s="61" customFormat="1" ht="49.5" customHeight="1">
      <c r="F299" s="118"/>
      <c r="G299" s="118"/>
      <c r="H299" s="118"/>
      <c r="I299" s="118"/>
      <c r="J299" s="115"/>
      <c r="K299" s="120"/>
      <c r="P299" s="77"/>
    </row>
    <row r="300" spans="6:16" s="61" customFormat="1" ht="49.5" customHeight="1">
      <c r="F300" s="118"/>
      <c r="G300" s="118"/>
      <c r="H300" s="118"/>
      <c r="I300" s="118"/>
      <c r="J300" s="115"/>
      <c r="K300" s="120"/>
      <c r="P300" s="77"/>
    </row>
    <row r="301" ht="49.5" customHeight="1">
      <c r="A301" s="61"/>
    </row>
    <row r="302" spans="2:30" ht="49.5" customHeight="1">
      <c r="B302" s="20"/>
      <c r="C302" s="20"/>
      <c r="D302" s="20"/>
      <c r="E302" s="20"/>
      <c r="F302" s="24"/>
      <c r="G302" s="24"/>
      <c r="H302" s="24"/>
      <c r="I302" s="24"/>
      <c r="K302" s="37"/>
      <c r="L302" s="20"/>
      <c r="M302" s="20"/>
      <c r="N302" s="20"/>
      <c r="O302" s="20"/>
      <c r="P302" s="42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1:30" ht="49.5" customHeight="1">
      <c r="A303" s="20"/>
      <c r="B303" s="20"/>
      <c r="C303" s="20"/>
      <c r="D303" s="20"/>
      <c r="E303" s="20"/>
      <c r="F303" s="24"/>
      <c r="G303" s="24"/>
      <c r="H303" s="24"/>
      <c r="I303" s="24"/>
      <c r="K303" s="37"/>
      <c r="L303" s="20"/>
      <c r="M303" s="20"/>
      <c r="N303" s="20"/>
      <c r="O303" s="20"/>
      <c r="P303" s="42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1:30" ht="49.5" customHeight="1">
      <c r="A304" s="20"/>
      <c r="B304" s="20"/>
      <c r="C304" s="20"/>
      <c r="D304" s="20"/>
      <c r="E304" s="20"/>
      <c r="F304" s="24"/>
      <c r="G304" s="24"/>
      <c r="H304" s="24"/>
      <c r="I304" s="24"/>
      <c r="K304" s="37"/>
      <c r="L304" s="20"/>
      <c r="M304" s="20"/>
      <c r="N304" s="20"/>
      <c r="O304" s="20"/>
      <c r="P304" s="42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1:30" ht="49.5" customHeight="1">
      <c r="A305" s="20"/>
      <c r="B305" s="20"/>
      <c r="C305" s="20"/>
      <c r="D305" s="20"/>
      <c r="E305" s="20"/>
      <c r="F305" s="24"/>
      <c r="G305" s="24"/>
      <c r="H305" s="24"/>
      <c r="I305" s="24"/>
      <c r="K305" s="37"/>
      <c r="L305" s="20"/>
      <c r="M305" s="20"/>
      <c r="N305" s="20"/>
      <c r="O305" s="20"/>
      <c r="P305" s="42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ht="49.5" customHeight="1">
      <c r="A306" s="20"/>
    </row>
  </sheetData>
  <sheetProtection/>
  <mergeCells count="3">
    <mergeCell ref="C6:D6"/>
    <mergeCell ref="C1:N1"/>
    <mergeCell ref="C2:N2"/>
  </mergeCells>
  <printOptions horizontalCentered="1"/>
  <pageMargins left="0" right="0" top="0.75" bottom="0.7" header="0.5" footer="0.5"/>
  <pageSetup horizontalDpi="600" verticalDpi="600" orientation="landscape" paperSize="9" scale="49" r:id="rId1"/>
  <rowBreaks count="2" manualBreakCount="2">
    <brk id="25" min="1" max="13" man="1"/>
    <brk id="19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John Benson B. Alcanites</cp:lastModifiedBy>
  <cp:lastPrinted>2018-02-21T10:20:52Z</cp:lastPrinted>
  <dcterms:created xsi:type="dcterms:W3CDTF">2002-12-05T06:01:07Z</dcterms:created>
  <dcterms:modified xsi:type="dcterms:W3CDTF">2018-02-26T07:50:43Z</dcterms:modified>
  <cp:category/>
  <cp:version/>
  <cp:contentType/>
  <cp:contentStatus/>
</cp:coreProperties>
</file>